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hidePivotFieldList="1"/>
  <xr:revisionPtr revIDLastSave="0" documentId="13_ncr:1_{039E7ECD-9596-42F1-AAFC-B66E33267763}" xr6:coauthVersionLast="47" xr6:coauthVersionMax="47" xr10:uidLastSave="{00000000-0000-0000-0000-000000000000}"/>
  <bookViews>
    <workbookView xWindow="-120" yWindow="-120" windowWidth="29040" windowHeight="15720" activeTab="2" xr2:uid="{49FAD0FE-E2E3-48A6-9849-98E8545C9E74}"/>
  </bookViews>
  <sheets>
    <sheet name="アンケート" sheetId="1" r:id="rId1"/>
    <sheet name="回答" sheetId="3" r:id="rId2"/>
    <sheet name="リスト" sheetId="2" r:id="rId3"/>
  </sheets>
  <definedNames>
    <definedName name="_xlnm.Print_Area" localSheetId="0">アンケート!$B$2:$AI$113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42" i="1"/>
  <c r="F33" i="1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C3" i="3"/>
  <c r="AD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E88" i="1"/>
  <c r="E85" i="1"/>
  <c r="E23" i="1"/>
  <c r="E69" i="1"/>
  <c r="B3" i="3"/>
  <c r="A3" i="3"/>
  <c r="F24" i="1"/>
  <c r="F51" i="1"/>
  <c r="L3" i="3"/>
  <c r="K3" i="3"/>
  <c r="J3" i="3"/>
  <c r="I3" i="3"/>
  <c r="H3" i="3"/>
  <c r="G3" i="3"/>
  <c r="F3" i="3"/>
  <c r="E3" i="3"/>
  <c r="D3" i="3"/>
  <c r="C3" i="3"/>
</calcChain>
</file>

<file path=xl/sharedStrings.xml><?xml version="1.0" encoding="utf-8"?>
<sst xmlns="http://schemas.openxmlformats.org/spreadsheetml/2006/main" count="159" uniqueCount="128">
  <si>
    <t>R6九州・沖縄産学循環型のデジタル推進人材育成・リスキリング調査事業</t>
  </si>
  <si>
    <t>【取得した個人情報または法人情報の取扱い】
ご提供いただいた個人情報または法人情報は、事務局（経済産業省九州経済産業局、内閣府沖縄総合事務局、AKKODiSコンサルティング株式会社）が、本事業（R6九州・沖縄産学循環型のデジタル推進人材育成・リスキリング調査事業）の運営（※）においてのみ使用し、事務局においてその保護について万全を期すとともに、ご本人または法人の同意なしに事務局以外の第三者（（※）を除く）に開示、提供することはございません。
（※）産学双方の連携希望のあった団体の窓口と提供可能なリソース・要望をリスト化した上で、アンケート回答者に個人情報含め提供する計画です。</t>
    <phoneticPr fontId="1"/>
  </si>
  <si>
    <t>※本アンケートは、産学連携希望団体向けに、デジタル推進人材の産学組織間橋渡し（循環）を</t>
    <phoneticPr fontId="1"/>
  </si>
  <si>
    <t>　　シームレスに標準化（＝非属人的）するための情報リスト作成の目的で実施します。</t>
    <phoneticPr fontId="1"/>
  </si>
  <si>
    <r>
      <t>所属について教えてください。</t>
    </r>
    <r>
      <rPr>
        <sz val="11"/>
        <color theme="1"/>
        <rFont val="Meiryo UI"/>
        <family val="3"/>
        <charset val="128"/>
      </rPr>
      <t>（該当する方のプルダウンを「○」に変えてください）</t>
    </r>
    <rPh sb="0" eb="2">
      <t>ショゾク</t>
    </rPh>
    <rPh sb="6" eb="7">
      <t>オシ</t>
    </rPh>
    <rPh sb="15" eb="17">
      <t>ガイトウ</t>
    </rPh>
    <rPh sb="19" eb="20">
      <t>ホウ</t>
    </rPh>
    <rPh sb="31" eb="32">
      <t>カ</t>
    </rPh>
    <phoneticPr fontId="1"/>
  </si>
  <si>
    <t>産業（企業・団体など）</t>
  </si>
  <si>
    <t>学術（学校・研究機関など）</t>
    <phoneticPr fontId="1"/>
  </si>
  <si>
    <r>
      <t>産学連携の目的は何ですか。</t>
    </r>
    <r>
      <rPr>
        <sz val="11"/>
        <rFont val="Meiryo UI"/>
        <family val="3"/>
        <charset val="128"/>
      </rPr>
      <t>（選択肢にないものは「その他」に記載してください。）</t>
    </r>
    <phoneticPr fontId="1"/>
  </si>
  <si>
    <t>デジタル推進人材の育成／活用</t>
    <phoneticPr fontId="1"/>
  </si>
  <si>
    <t>社会課題解決／地域貢献</t>
    <phoneticPr fontId="1"/>
  </si>
  <si>
    <t>新規事業創出</t>
    <phoneticPr fontId="1"/>
  </si>
  <si>
    <t>採用を含むネットワーキング</t>
    <phoneticPr fontId="1"/>
  </si>
  <si>
    <t>その他（１）</t>
    <rPh sb="2" eb="3">
      <t>タ</t>
    </rPh>
    <phoneticPr fontId="1"/>
  </si>
  <si>
    <t>その他（２）</t>
    <rPh sb="2" eb="3">
      <t>タ</t>
    </rPh>
    <phoneticPr fontId="1"/>
  </si>
  <si>
    <t>その他（３）</t>
    <rPh sb="2" eb="3">
      <t>タ</t>
    </rPh>
    <phoneticPr fontId="1"/>
  </si>
  <si>
    <t>（○をつけた項目についての具体的な内容や背景等を教えてください。）</t>
    <phoneticPr fontId="1"/>
  </si>
  <si>
    <t>具体的な内容</t>
    <rPh sb="0" eb="3">
      <t>グタイテキ</t>
    </rPh>
    <rPh sb="4" eb="6">
      <t>ナイヨウ</t>
    </rPh>
    <phoneticPr fontId="1"/>
  </si>
  <si>
    <t>背景</t>
    <rPh sb="0" eb="2">
      <t>ハイケイ</t>
    </rPh>
    <phoneticPr fontId="1"/>
  </si>
  <si>
    <t>時期</t>
    <rPh sb="0" eb="2">
      <t>ジキ</t>
    </rPh>
    <phoneticPr fontId="1"/>
  </si>
  <si>
    <t>規模</t>
    <rPh sb="0" eb="2">
      <t>キボ</t>
    </rPh>
    <phoneticPr fontId="1"/>
  </si>
  <si>
    <t>参考情報（URL等）</t>
    <rPh sb="0" eb="2">
      <t>サンコウ</t>
    </rPh>
    <rPh sb="2" eb="4">
      <t>ジョウホウ</t>
    </rPh>
    <rPh sb="8" eb="9">
      <t>トウ</t>
    </rPh>
    <phoneticPr fontId="1"/>
  </si>
  <si>
    <r>
      <t>これまでの産学連携実績について、主なものを３つ教えてください。</t>
    </r>
    <r>
      <rPr>
        <sz val="11"/>
        <rFont val="Meiryo UI"/>
        <family val="3"/>
        <charset val="128"/>
      </rPr>
      <t>（特にない場合は「なし」とご記入ください。）</t>
    </r>
    <phoneticPr fontId="1"/>
  </si>
  <si>
    <t>その他（特記事項）</t>
    <rPh sb="2" eb="3">
      <t>タ</t>
    </rPh>
    <rPh sb="4" eb="8">
      <t>トッキジコウ</t>
    </rPh>
    <phoneticPr fontId="1"/>
  </si>
  <si>
    <t>所在都道府県</t>
  </si>
  <si>
    <t>連絡先</t>
    <rPh sb="0" eb="3">
      <t>レンラクサキ</t>
    </rPh>
    <phoneticPr fontId="1"/>
  </si>
  <si>
    <t>部署名</t>
    <rPh sb="0" eb="3">
      <t>ブショメイ</t>
    </rPh>
    <phoneticPr fontId="1"/>
  </si>
  <si>
    <t>役職</t>
    <rPh sb="0" eb="2">
      <t>ヤクショク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</si>
  <si>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</si>
  <si>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</si>
  <si>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Eメールアドレス</t>
    <phoneticPr fontId="1"/>
  </si>
  <si>
    <t>HPアドレス</t>
    <phoneticPr fontId="1"/>
  </si>
  <si>
    <t>所属・連絡先等</t>
    <rPh sb="0" eb="2">
      <t>ショゾク</t>
    </rPh>
    <rPh sb="3" eb="6">
      <t>レンラクサキ</t>
    </rPh>
    <rPh sb="6" eb="7">
      <t>トウ</t>
    </rPh>
    <phoneticPr fontId="1"/>
  </si>
  <si>
    <t>産学連携の目的</t>
    <rPh sb="0" eb="4">
      <t>サンガクレンケイ</t>
    </rPh>
    <rPh sb="5" eb="7">
      <t>モクテキ</t>
    </rPh>
    <phoneticPr fontId="1"/>
  </si>
  <si>
    <t>産業界／学術界へ提供できること・もの</t>
    <rPh sb="4" eb="6">
      <t>ガクジュツ</t>
    </rPh>
    <rPh sb="6" eb="7">
      <t>カイ</t>
    </rPh>
    <phoneticPr fontId="1"/>
  </si>
  <si>
    <t>産業界／学術界への期待やこれまでの産学連携実績</t>
    <rPh sb="0" eb="3">
      <t>サンギョウカイ</t>
    </rPh>
    <rPh sb="4" eb="7">
      <t>ガクジュツカイ</t>
    </rPh>
    <rPh sb="9" eb="11">
      <t>キタイ</t>
    </rPh>
    <rPh sb="17" eb="21">
      <t>サンガクレンケイ</t>
    </rPh>
    <rPh sb="21" eb="23">
      <t>ジッセキ</t>
    </rPh>
    <phoneticPr fontId="1"/>
  </si>
  <si>
    <t>所属</t>
    <rPh sb="0" eb="2">
      <t>ショゾク</t>
    </rPh>
    <phoneticPr fontId="1"/>
  </si>
  <si>
    <t>企業/団体名
学校名</t>
    <rPh sb="0" eb="2">
      <t>キギョウ</t>
    </rPh>
    <rPh sb="3" eb="6">
      <t>ダンタイメイ</t>
    </rPh>
    <rPh sb="7" eb="10">
      <t>ガッコウメイ</t>
    </rPh>
    <phoneticPr fontId="1"/>
  </si>
  <si>
    <t>事業概要／教育内容①</t>
    <rPh sb="0" eb="2">
      <t>ジギョウ</t>
    </rPh>
    <rPh sb="2" eb="4">
      <t>ガイヨウ</t>
    </rPh>
    <rPh sb="5" eb="9">
      <t>キョウイクナイヨウ</t>
    </rPh>
    <phoneticPr fontId="1"/>
  </si>
  <si>
    <t>事業概要／教育内容②</t>
    <rPh sb="0" eb="2">
      <t>ジギョウ</t>
    </rPh>
    <rPh sb="2" eb="4">
      <t>ガイヨウ</t>
    </rPh>
    <rPh sb="5" eb="9">
      <t>キョウイクナイヨウ</t>
    </rPh>
    <phoneticPr fontId="1"/>
  </si>
  <si>
    <t>事業概要／教育内容③</t>
    <rPh sb="0" eb="2">
      <t>ジギョウ</t>
    </rPh>
    <rPh sb="2" eb="4">
      <t>ガイヨウ</t>
    </rPh>
    <rPh sb="5" eb="9">
      <t>キョウイクナイヨウ</t>
    </rPh>
    <phoneticPr fontId="1"/>
  </si>
  <si>
    <t>所在都道府県</t>
    <rPh sb="0" eb="2">
      <t>ショザイ</t>
    </rPh>
    <rPh sb="2" eb="6">
      <t>トドウフケン</t>
    </rPh>
    <phoneticPr fontId="1"/>
  </si>
  <si>
    <t>担当者名</t>
    <rPh sb="0" eb="4">
      <t>タントウシャメイ</t>
    </rPh>
    <phoneticPr fontId="1"/>
  </si>
  <si>
    <t>新規事業創出</t>
    <rPh sb="0" eb="2">
      <t>シンキ</t>
    </rPh>
    <phoneticPr fontId="1"/>
  </si>
  <si>
    <t>社会課題解決／地域貢献</t>
    <rPh sb="0" eb="2">
      <t>シャカイ</t>
    </rPh>
    <phoneticPr fontId="1"/>
  </si>
  <si>
    <t>講師派遣／実務家講師派遣</t>
    <rPh sb="0" eb="4">
      <t>コウシハケン</t>
    </rPh>
    <rPh sb="5" eb="12">
      <t>ジツムカコウシハケン</t>
    </rPh>
    <phoneticPr fontId="1"/>
  </si>
  <si>
    <t>講師派遣／実務家講師派遣（具体的な内容）</t>
    <rPh sb="0" eb="4">
      <t>コウシハケン</t>
    </rPh>
    <rPh sb="5" eb="12">
      <t>ジツムカコウシハケン</t>
    </rPh>
    <rPh sb="13" eb="15">
      <t>グタイ</t>
    </rPh>
    <rPh sb="15" eb="16">
      <t>テキ</t>
    </rPh>
    <rPh sb="17" eb="19">
      <t>ナイヨウ</t>
    </rPh>
    <phoneticPr fontId="1"/>
  </si>
  <si>
    <t>講師派遣／実務家講師派遣（背景）</t>
    <rPh sb="0" eb="4">
      <t>コウシハケン</t>
    </rPh>
    <rPh sb="5" eb="12">
      <t>ジツムカコウシハケン</t>
    </rPh>
    <rPh sb="13" eb="15">
      <t>ハイケイ</t>
    </rPh>
    <phoneticPr fontId="1"/>
  </si>
  <si>
    <t>講師派遣／実務家講師派遣（時期）</t>
    <rPh sb="0" eb="4">
      <t>コウシハケン</t>
    </rPh>
    <rPh sb="5" eb="12">
      <t>ジツムカコウシハケン</t>
    </rPh>
    <rPh sb="13" eb="15">
      <t>ジキ</t>
    </rPh>
    <phoneticPr fontId="1"/>
  </si>
  <si>
    <t>講師派遣／実務家講師派遣（規模）</t>
    <rPh sb="0" eb="4">
      <t>コウシハケン</t>
    </rPh>
    <rPh sb="5" eb="12">
      <t>ジツムカコウシハケン</t>
    </rPh>
    <rPh sb="13" eb="15">
      <t>キボ</t>
    </rPh>
    <phoneticPr fontId="1"/>
  </si>
  <si>
    <t>講師派遣／実務家講師派遣（参考情報※URL等）</t>
    <rPh sb="0" eb="4">
      <t>コウシハケン</t>
    </rPh>
    <rPh sb="5" eb="12">
      <t>ジツムカコウシハケン</t>
    </rPh>
    <rPh sb="13" eb="17">
      <t>サンコウジョウホウ</t>
    </rPh>
    <rPh sb="21" eb="22">
      <t>トウ</t>
    </rPh>
    <phoneticPr fontId="1"/>
  </si>
  <si>
    <t>社会人向け講座参加／社会人向け講座</t>
    <phoneticPr fontId="1"/>
  </si>
  <si>
    <t>社会人向け講座参加／社会人向け講座（具体的な内容）</t>
    <rPh sb="18" eb="20">
      <t>グタイ</t>
    </rPh>
    <rPh sb="20" eb="21">
      <t>テキ</t>
    </rPh>
    <rPh sb="22" eb="24">
      <t>ナイヨウ</t>
    </rPh>
    <phoneticPr fontId="1"/>
  </si>
  <si>
    <t>社会人向け講座参加／社会人向け講座（背景）</t>
    <rPh sb="18" eb="20">
      <t>ハイケイ</t>
    </rPh>
    <phoneticPr fontId="1"/>
  </si>
  <si>
    <t>社会人向け講座参加／社会人向け講座（時期）</t>
    <rPh sb="18" eb="20">
      <t>ジキ</t>
    </rPh>
    <phoneticPr fontId="1"/>
  </si>
  <si>
    <t>社会人向け講座参加／社会人向け講座（規模）</t>
    <rPh sb="18" eb="20">
      <t>キボ</t>
    </rPh>
    <phoneticPr fontId="1"/>
  </si>
  <si>
    <t>社会人向け講座参加／社会人向け講座（参考情報※URL等）</t>
    <rPh sb="18" eb="22">
      <t>サンコウジョウホウ</t>
    </rPh>
    <rPh sb="26" eb="27">
      <t>トウ</t>
    </rPh>
    <phoneticPr fontId="1"/>
  </si>
  <si>
    <t>共同研究・産学連携プロジェクトのためのデータ／学生による共同研究・産学連携プロジェクト</t>
    <phoneticPr fontId="1"/>
  </si>
  <si>
    <t>共同研究・産学連携プロジェクトのためのデータ／学生による共同研究・産学連携プロジェクト（具体的な内容）</t>
    <rPh sb="44" eb="46">
      <t>グタイ</t>
    </rPh>
    <rPh sb="46" eb="47">
      <t>テキ</t>
    </rPh>
    <rPh sb="48" eb="50">
      <t>ナイヨウ</t>
    </rPh>
    <phoneticPr fontId="1"/>
  </si>
  <si>
    <t>共同研究・産学連携プロジェクトのためのデータ／学生による共同研究・産学連携プロジェクト（背景）</t>
    <rPh sb="44" eb="46">
      <t>ハイケイ</t>
    </rPh>
    <phoneticPr fontId="1"/>
  </si>
  <si>
    <t>共同研究・産学連携プロジェクトのためのデータ／学生による共同研究・産学連携プロジェクト（時期）</t>
    <rPh sb="44" eb="46">
      <t>ジキ</t>
    </rPh>
    <phoneticPr fontId="1"/>
  </si>
  <si>
    <t>共同研究・産学連携プロジェクトのためのデータ／学生による共同研究・産学連携プロジェクト（規模）</t>
    <rPh sb="44" eb="46">
      <t>キボ</t>
    </rPh>
    <phoneticPr fontId="1"/>
  </si>
  <si>
    <t>共同研究・産学連携プロジェクトのためのデータ／学生による共同研究・産学連携プロジェクト（参考情報※URL等）</t>
    <rPh sb="44" eb="48">
      <t>サンコウジョウホウ</t>
    </rPh>
    <rPh sb="52" eb="53">
      <t>トウ</t>
    </rPh>
    <phoneticPr fontId="1"/>
  </si>
  <si>
    <t>連携のための人員</t>
    <rPh sb="0" eb="2">
      <t>レンケイ</t>
    </rPh>
    <rPh sb="6" eb="8">
      <t>ジンイン</t>
    </rPh>
    <phoneticPr fontId="1"/>
  </si>
  <si>
    <t>連携のための人員（具体的な内容）</t>
    <rPh sb="0" eb="2">
      <t>レンケイ</t>
    </rPh>
    <rPh sb="6" eb="8">
      <t>ジンイン</t>
    </rPh>
    <rPh sb="9" eb="11">
      <t>グタイ</t>
    </rPh>
    <rPh sb="11" eb="12">
      <t>テキ</t>
    </rPh>
    <rPh sb="13" eb="15">
      <t>ナイヨウ</t>
    </rPh>
    <phoneticPr fontId="1"/>
  </si>
  <si>
    <t>連携のための人員（背景）</t>
    <rPh sb="0" eb="2">
      <t>レンケイ</t>
    </rPh>
    <rPh sb="6" eb="8">
      <t>ジンイン</t>
    </rPh>
    <rPh sb="9" eb="11">
      <t>ハイケイ</t>
    </rPh>
    <phoneticPr fontId="1"/>
  </si>
  <si>
    <t>連携のための人員（時期）</t>
    <rPh sb="0" eb="2">
      <t>レンケイ</t>
    </rPh>
    <rPh sb="6" eb="8">
      <t>ジンイン</t>
    </rPh>
    <rPh sb="9" eb="11">
      <t>ジキ</t>
    </rPh>
    <phoneticPr fontId="1"/>
  </si>
  <si>
    <t>連携のための人員（規模）</t>
    <rPh sb="0" eb="2">
      <t>レンケイ</t>
    </rPh>
    <rPh sb="6" eb="8">
      <t>ジンイン</t>
    </rPh>
    <rPh sb="9" eb="11">
      <t>キボ</t>
    </rPh>
    <phoneticPr fontId="1"/>
  </si>
  <si>
    <t>連携のための人員（参考情報※URL等）</t>
    <rPh sb="0" eb="2">
      <t>レンケイ</t>
    </rPh>
    <rPh sb="6" eb="8">
      <t>ジンイン</t>
    </rPh>
    <rPh sb="9" eb="13">
      <t>サンコウジョウホウ</t>
    </rPh>
    <rPh sb="17" eb="18">
      <t>トウ</t>
    </rPh>
    <phoneticPr fontId="1"/>
  </si>
  <si>
    <t>インターンシップの機会／インターンシップ募集</t>
    <phoneticPr fontId="1"/>
  </si>
  <si>
    <t>インターンシップの機会／インターンシップ募集（具体的な内容）</t>
    <rPh sb="23" eb="25">
      <t>グタイ</t>
    </rPh>
    <rPh sb="25" eb="26">
      <t>テキ</t>
    </rPh>
    <rPh sb="27" eb="29">
      <t>ナイヨウ</t>
    </rPh>
    <phoneticPr fontId="1"/>
  </si>
  <si>
    <t>インターンシップの機会／インターンシップ募集（背景）</t>
    <rPh sb="23" eb="25">
      <t>ハイケイ</t>
    </rPh>
    <phoneticPr fontId="1"/>
  </si>
  <si>
    <t>インターンシップの機会／インターンシップ募集（時期）</t>
    <rPh sb="23" eb="25">
      <t>ジキ</t>
    </rPh>
    <phoneticPr fontId="1"/>
  </si>
  <si>
    <t>インターンシップの機会／インターンシップ募集（規模）</t>
    <rPh sb="23" eb="25">
      <t>キボ</t>
    </rPh>
    <phoneticPr fontId="1"/>
  </si>
  <si>
    <t>インターンシップの機会／インターンシップ募集（参考情報※URL等）</t>
    <rPh sb="23" eb="27">
      <t>サンコウジョウホウ</t>
    </rPh>
    <rPh sb="27" eb="32">
      <t>コメURLトウ</t>
    </rPh>
    <phoneticPr fontId="1"/>
  </si>
  <si>
    <t>産業界へ期待すること</t>
    <rPh sb="0" eb="3">
      <t>サンギョウカイ</t>
    </rPh>
    <rPh sb="4" eb="6">
      <t>キタイ</t>
    </rPh>
    <phoneticPr fontId="1"/>
  </si>
  <si>
    <t>これまでの産学連携実績①</t>
    <rPh sb="5" eb="9">
      <t>サンガクレンケイ</t>
    </rPh>
    <rPh sb="9" eb="11">
      <t>ジッセキ</t>
    </rPh>
    <phoneticPr fontId="1"/>
  </si>
  <si>
    <t>これまでの産学連携実績②</t>
    <rPh sb="5" eb="9">
      <t>サンガクレンケイ</t>
    </rPh>
    <rPh sb="9" eb="11">
      <t>ジッセキ</t>
    </rPh>
    <phoneticPr fontId="1"/>
  </si>
  <si>
    <t>これまでの産学連携実績③</t>
    <rPh sb="5" eb="9">
      <t>サンガクレンケイ</t>
    </rPh>
    <rPh sb="9" eb="11">
      <t>ジッセキ</t>
    </rPh>
    <phoneticPr fontId="1"/>
  </si>
  <si>
    <t>プルダウンリスト</t>
    <phoneticPr fontId="1"/>
  </si>
  <si>
    <t>都道府県</t>
    <rPh sb="0" eb="4">
      <t>トドウフケン</t>
    </rPh>
    <phoneticPr fontId="1"/>
  </si>
  <si>
    <t>○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</si>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</sst>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8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11"/>
      <name val="Meiryo UI"/>
      <family val="2"/>
      <charset val="128"/>
    </font>
    <font>
      <sz val="1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7"/>
      <color rgb="FF000000"/>
      <name val="Meiryo UI"/>
      <family val="3"/>
      <charset val="128"/>
    </font>
    <font>
      <b/>
      <sz val="11"/>
      <name val="Meiryo UI"/>
      <family val="3"/>
      <charset val="128"/>
    </font>
    <font>
      <sz val="8"/>
      <color theme="1"/>
      <name val="Meiryo UI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9" fillId="3" borderId="0" xfId="0" applyFont="1" applyFill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0" fillId="5" borderId="4" xfId="0" applyFill="1" applyBorder="1" applyAlignment="1">
      <alignment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2" borderId="16" xfId="0" applyFont="1" applyFill="1" applyBorder="1">
      <alignment vertical="center"/>
    </xf>
    <xf numFmtId="0" fontId="0" fillId="2" borderId="16" xfId="0" applyFill="1" applyBorder="1">
      <alignment vertical="center"/>
    </xf>
    <xf numFmtId="0" fontId="0" fillId="4" borderId="0" xfId="0" applyFill="1">
      <alignment vertical="center"/>
    </xf>
    <xf numFmtId="0" fontId="0" fillId="0" borderId="4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105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  <color rgb="FFD9FFFF"/>
      <color rgb="FFF0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945C2-0FC9-4748-8BF7-E0AE6662CA9C}">
  <sheetPr>
    <tabColor rgb="FFFFFF00"/>
  </sheetPr>
  <dimension ref="B1:AM121"/>
  <sheetViews>
    <sheetView showGridLines="0" showRowColHeaders="0" topLeftCell="A51" zoomScaleNormal="100" workbookViewId="0">
      <selection activeCell="Y48" sqref="Y48:AF48"/>
    </sheetView>
  </sheetViews>
  <sheetFormatPr defaultColWidth="9.109375" defaultRowHeight="15.75" x14ac:dyDescent="0.25"/>
  <cols>
    <col min="1" max="3" width="2.6640625" customWidth="1"/>
    <col min="4" max="4" width="2.6640625" style="5" customWidth="1"/>
    <col min="5" max="69" width="2.6640625" customWidth="1"/>
  </cols>
  <sheetData>
    <row r="1" spans="2:35" ht="16.5" thickBot="1" x14ac:dyDescent="0.3"/>
    <row r="2" spans="2:35" x14ac:dyDescent="0.25">
      <c r="B2" s="6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9"/>
    </row>
    <row r="3" spans="2:35" x14ac:dyDescent="0.25">
      <c r="B3" s="10"/>
      <c r="AI3" s="11"/>
    </row>
    <row r="4" spans="2:35" ht="23.25" x14ac:dyDescent="0.25">
      <c r="B4" s="10"/>
      <c r="D4" s="47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</row>
    <row r="5" spans="2:35" ht="71.099999999999994" customHeight="1" x14ac:dyDescent="0.25">
      <c r="B5" s="10"/>
      <c r="G5" s="49" t="s">
        <v>1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1"/>
      <c r="AI5" s="11"/>
    </row>
    <row r="6" spans="2:35" x14ac:dyDescent="0.25">
      <c r="B6" s="10"/>
      <c r="G6" s="12" t="s">
        <v>2</v>
      </c>
      <c r="J6" s="13"/>
      <c r="AI6" s="11"/>
    </row>
    <row r="7" spans="2:35" x14ac:dyDescent="0.25">
      <c r="B7" s="10"/>
      <c r="G7" s="12" t="s">
        <v>3</v>
      </c>
      <c r="J7" s="13"/>
      <c r="AI7" s="11"/>
    </row>
    <row r="8" spans="2:35" x14ac:dyDescent="0.25">
      <c r="B8" s="10"/>
      <c r="G8" s="12"/>
      <c r="J8" s="14"/>
      <c r="AI8" s="11"/>
    </row>
    <row r="9" spans="2:35" ht="18" customHeight="1" x14ac:dyDescent="0.25">
      <c r="B9" s="10"/>
      <c r="AI9" s="11"/>
    </row>
    <row r="10" spans="2:35" ht="18" customHeight="1" x14ac:dyDescent="0.25">
      <c r="B10" s="10"/>
      <c r="D10" s="26">
        <v>1</v>
      </c>
      <c r="E10" s="27" t="s">
        <v>4</v>
      </c>
      <c r="AI10" s="11"/>
    </row>
    <row r="11" spans="2:35" ht="24.95" customHeight="1" x14ac:dyDescent="0.25">
      <c r="B11" s="10"/>
      <c r="E11" s="15"/>
      <c r="F11" s="55" t="s">
        <v>5</v>
      </c>
      <c r="G11" s="55"/>
      <c r="H11" s="55"/>
      <c r="I11" s="55"/>
      <c r="J11" s="55"/>
      <c r="K11" s="55"/>
      <c r="L11" s="55"/>
      <c r="M11" s="55"/>
      <c r="N11" s="55"/>
      <c r="Q11" s="15"/>
      <c r="R11" s="55" t="s">
        <v>6</v>
      </c>
      <c r="S11" s="55"/>
      <c r="T11" s="55"/>
      <c r="U11" s="55"/>
      <c r="V11" s="55"/>
      <c r="W11" s="55"/>
      <c r="X11" s="55"/>
      <c r="Y11" s="55"/>
      <c r="Z11" s="55"/>
      <c r="AI11" s="11"/>
    </row>
    <row r="12" spans="2:35" ht="18" customHeight="1" x14ac:dyDescent="0.25">
      <c r="B12" s="10"/>
      <c r="V12" s="1"/>
      <c r="AI12" s="11"/>
    </row>
    <row r="13" spans="2:35" ht="18" customHeight="1" x14ac:dyDescent="0.25">
      <c r="B13" s="10"/>
      <c r="AI13" s="11"/>
    </row>
    <row r="14" spans="2:35" ht="18" customHeight="1" x14ac:dyDescent="0.25">
      <c r="B14" s="10"/>
      <c r="D14" s="26">
        <v>2</v>
      </c>
      <c r="E14" s="28" t="s">
        <v>7</v>
      </c>
      <c r="AI14" s="11"/>
    </row>
    <row r="15" spans="2:35" ht="24.95" customHeight="1" x14ac:dyDescent="0.25">
      <c r="B15" s="10"/>
      <c r="E15" s="15"/>
      <c r="F15" s="56" t="s">
        <v>8</v>
      </c>
      <c r="G15" s="56"/>
      <c r="H15" s="56"/>
      <c r="I15" s="56"/>
      <c r="J15" s="56"/>
      <c r="K15" s="56"/>
      <c r="L15" s="56"/>
      <c r="M15" s="56"/>
      <c r="N15" s="56"/>
      <c r="Q15" s="15"/>
      <c r="R15" s="56" t="s">
        <v>9</v>
      </c>
      <c r="S15" s="56"/>
      <c r="T15" s="56"/>
      <c r="U15" s="56"/>
      <c r="V15" s="56"/>
      <c r="W15" s="56"/>
      <c r="X15" s="56"/>
      <c r="Y15" s="56"/>
      <c r="Z15" s="56"/>
      <c r="AI15" s="11"/>
    </row>
    <row r="16" spans="2:35" ht="18" customHeight="1" x14ac:dyDescent="0.25">
      <c r="B16" s="10"/>
      <c r="AI16" s="11"/>
    </row>
    <row r="17" spans="2:39" ht="24.95" customHeight="1" x14ac:dyDescent="0.25">
      <c r="B17" s="10"/>
      <c r="E17" s="15"/>
      <c r="F17" s="56" t="s">
        <v>10</v>
      </c>
      <c r="G17" s="56"/>
      <c r="H17" s="56"/>
      <c r="I17" s="56"/>
      <c r="J17" s="56"/>
      <c r="K17" s="56"/>
      <c r="L17" s="56"/>
      <c r="M17" s="56"/>
      <c r="N17" s="56"/>
      <c r="Q17" s="15"/>
      <c r="R17" s="56" t="s">
        <v>11</v>
      </c>
      <c r="S17" s="56"/>
      <c r="T17" s="56"/>
      <c r="U17" s="56"/>
      <c r="V17" s="56"/>
      <c r="W17" s="56"/>
      <c r="X17" s="56"/>
      <c r="Y17" s="56"/>
      <c r="Z17" s="56"/>
      <c r="AI17" s="11"/>
    </row>
    <row r="18" spans="2:39" ht="18" customHeight="1" x14ac:dyDescent="0.25">
      <c r="B18" s="10"/>
      <c r="AI18" s="11"/>
    </row>
    <row r="19" spans="2:39" ht="18" customHeight="1" x14ac:dyDescent="0.25">
      <c r="B19" s="10"/>
      <c r="E19" t="s">
        <v>12</v>
      </c>
      <c r="O19" t="s">
        <v>13</v>
      </c>
      <c r="Y19" t="s">
        <v>14</v>
      </c>
      <c r="AI19" s="11"/>
    </row>
    <row r="20" spans="2:39" ht="30" customHeight="1" x14ac:dyDescent="0.25">
      <c r="B20" s="10"/>
      <c r="E20" s="46"/>
      <c r="F20" s="46"/>
      <c r="G20" s="46"/>
      <c r="H20" s="46"/>
      <c r="I20" s="46"/>
      <c r="J20" s="46"/>
      <c r="K20" s="46"/>
      <c r="L20" s="46"/>
      <c r="M20" s="1"/>
      <c r="N20" s="1"/>
      <c r="O20" s="46"/>
      <c r="P20" s="46"/>
      <c r="Q20" s="46"/>
      <c r="R20" s="46"/>
      <c r="S20" s="46"/>
      <c r="T20" s="46"/>
      <c r="U20" s="46"/>
      <c r="V20" s="46"/>
      <c r="W20" s="1"/>
      <c r="X20" s="1"/>
      <c r="Y20" s="46"/>
      <c r="Z20" s="46"/>
      <c r="AA20" s="46"/>
      <c r="AB20" s="46"/>
      <c r="AC20" s="46"/>
      <c r="AD20" s="46"/>
      <c r="AE20" s="46"/>
      <c r="AF20" s="46"/>
      <c r="AG20" s="1"/>
      <c r="AH20" s="1"/>
      <c r="AI20" s="16"/>
      <c r="AJ20" s="1"/>
      <c r="AK20" s="1"/>
      <c r="AL20" s="1"/>
      <c r="AM20" s="1"/>
    </row>
    <row r="21" spans="2:39" ht="18" customHeight="1" x14ac:dyDescent="0.25">
      <c r="B21" s="10"/>
      <c r="AI21" s="11"/>
    </row>
    <row r="22" spans="2:39" ht="18" customHeight="1" x14ac:dyDescent="0.25">
      <c r="B22" s="10"/>
      <c r="AI22" s="11"/>
    </row>
    <row r="23" spans="2:39" ht="18" customHeight="1" x14ac:dyDescent="0.25">
      <c r="B23" s="10"/>
      <c r="D23" s="26">
        <v>3</v>
      </c>
      <c r="E23" s="27" t="str">
        <f>IF(E11="○","学術界へ提供できること（もの）を教えてください。","産業界へ提供できること（もの）を教えてください。")</f>
        <v>産業界へ提供できること（もの）を教えてください。</v>
      </c>
      <c r="R23" t="s">
        <v>15</v>
      </c>
      <c r="AI23" s="11"/>
    </row>
    <row r="24" spans="2:39" ht="24.95" customHeight="1" x14ac:dyDescent="0.25">
      <c r="B24" s="10"/>
      <c r="E24" s="18"/>
      <c r="F24" s="56" t="str">
        <f>IF(E11="○","実務家講師派遣","講師派遣")</f>
        <v>講師派遣</v>
      </c>
      <c r="G24" s="56"/>
      <c r="H24" s="56"/>
      <c r="I24" s="56"/>
      <c r="J24" s="56"/>
      <c r="K24" s="56"/>
      <c r="AI24" s="11"/>
    </row>
    <row r="25" spans="2:39" ht="5.0999999999999996" customHeight="1" x14ac:dyDescent="0.25">
      <c r="B25" s="10"/>
      <c r="AI25" s="11"/>
    </row>
    <row r="26" spans="2:39" ht="18" customHeight="1" x14ac:dyDescent="0.25">
      <c r="B26" s="10"/>
      <c r="E26" s="17" t="s">
        <v>16</v>
      </c>
      <c r="T26" t="s">
        <v>17</v>
      </c>
      <c r="AI26" s="11"/>
    </row>
    <row r="27" spans="2:39" ht="30" customHeight="1" x14ac:dyDescent="0.25">
      <c r="B27" s="10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1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I27" s="11"/>
    </row>
    <row r="28" spans="2:39" ht="5.0999999999999996" customHeight="1" x14ac:dyDescent="0.25">
      <c r="B28" s="10"/>
      <c r="AI28" s="11"/>
    </row>
    <row r="29" spans="2:39" ht="18" customHeight="1" x14ac:dyDescent="0.25">
      <c r="B29" s="10"/>
      <c r="E29" t="s">
        <v>18</v>
      </c>
      <c r="O29" t="s">
        <v>19</v>
      </c>
      <c r="Y29" t="s">
        <v>20</v>
      </c>
      <c r="AI29" s="11"/>
    </row>
    <row r="30" spans="2:39" ht="24.95" customHeight="1" x14ac:dyDescent="0.25">
      <c r="B30" s="10"/>
      <c r="E30" s="52"/>
      <c r="F30" s="53"/>
      <c r="G30" s="53"/>
      <c r="H30" s="53"/>
      <c r="I30" s="53"/>
      <c r="J30" s="53"/>
      <c r="K30" s="53"/>
      <c r="L30" s="54"/>
      <c r="O30" s="52"/>
      <c r="P30" s="53"/>
      <c r="Q30" s="53"/>
      <c r="R30" s="53"/>
      <c r="S30" s="53"/>
      <c r="T30" s="53"/>
      <c r="U30" s="53"/>
      <c r="V30" s="54"/>
      <c r="Y30" s="52"/>
      <c r="Z30" s="53"/>
      <c r="AA30" s="53"/>
      <c r="AB30" s="53"/>
      <c r="AC30" s="53"/>
      <c r="AD30" s="53"/>
      <c r="AE30" s="53"/>
      <c r="AF30" s="54"/>
      <c r="AG30" s="1"/>
      <c r="AH30" s="1"/>
      <c r="AI30" s="16"/>
    </row>
    <row r="31" spans="2:39" ht="18" customHeight="1" x14ac:dyDescent="0.25">
      <c r="B31" s="10"/>
      <c r="AI31" s="11"/>
    </row>
    <row r="32" spans="2:39" ht="18" customHeight="1" x14ac:dyDescent="0.25">
      <c r="B32" s="10"/>
      <c r="AI32" s="11"/>
    </row>
    <row r="33" spans="2:35" ht="24.95" customHeight="1" x14ac:dyDescent="0.25">
      <c r="B33" s="10"/>
      <c r="E33" s="15"/>
      <c r="F33" s="56" t="str">
        <f>IF(E11="○","社会人向け講座参加","社会人向け講座")</f>
        <v>社会人向け講座</v>
      </c>
      <c r="G33" s="56"/>
      <c r="H33" s="56"/>
      <c r="I33" s="56"/>
      <c r="J33" s="56"/>
      <c r="K33" s="56"/>
      <c r="L33" s="17"/>
      <c r="M33" s="17"/>
      <c r="AI33" s="11"/>
    </row>
    <row r="34" spans="2:35" ht="5.0999999999999996" customHeight="1" x14ac:dyDescent="0.25">
      <c r="B34" s="10"/>
      <c r="AI34" s="11"/>
    </row>
    <row r="35" spans="2:35" ht="18" customHeight="1" x14ac:dyDescent="0.25">
      <c r="B35" s="10"/>
      <c r="E35" s="17" t="s">
        <v>16</v>
      </c>
      <c r="T35" t="s">
        <v>17</v>
      </c>
      <c r="AI35" s="11"/>
    </row>
    <row r="36" spans="2:35" ht="30" customHeight="1" x14ac:dyDescent="0.25">
      <c r="B36" s="10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1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I36" s="11"/>
    </row>
    <row r="37" spans="2:35" ht="5.0999999999999996" customHeight="1" x14ac:dyDescent="0.25">
      <c r="B37" s="10"/>
      <c r="AI37" s="11"/>
    </row>
    <row r="38" spans="2:35" ht="18" customHeight="1" x14ac:dyDescent="0.25">
      <c r="B38" s="10"/>
      <c r="E38" t="s">
        <v>18</v>
      </c>
      <c r="O38" t="s">
        <v>19</v>
      </c>
      <c r="Y38" t="s">
        <v>20</v>
      </c>
      <c r="AI38" s="11"/>
    </row>
    <row r="39" spans="2:35" ht="18" customHeight="1" x14ac:dyDescent="0.25">
      <c r="B39" s="10"/>
      <c r="E39" s="52"/>
      <c r="F39" s="53"/>
      <c r="G39" s="53"/>
      <c r="H39" s="53"/>
      <c r="I39" s="53"/>
      <c r="J39" s="53"/>
      <c r="K39" s="53"/>
      <c r="L39" s="54"/>
      <c r="O39" s="52"/>
      <c r="P39" s="53"/>
      <c r="Q39" s="53"/>
      <c r="R39" s="53"/>
      <c r="S39" s="53"/>
      <c r="T39" s="53"/>
      <c r="U39" s="53"/>
      <c r="V39" s="54"/>
      <c r="Y39" s="52"/>
      <c r="Z39" s="53"/>
      <c r="AA39" s="53"/>
      <c r="AB39" s="53"/>
      <c r="AC39" s="53"/>
      <c r="AD39" s="53"/>
      <c r="AE39" s="53"/>
      <c r="AF39" s="54"/>
      <c r="AG39" s="1"/>
      <c r="AH39" s="1"/>
      <c r="AI39" s="16"/>
    </row>
    <row r="40" spans="2:35" ht="18" customHeight="1" x14ac:dyDescent="0.25">
      <c r="B40" s="10"/>
      <c r="AI40" s="11"/>
    </row>
    <row r="41" spans="2:35" ht="18" customHeight="1" x14ac:dyDescent="0.25">
      <c r="B41" s="10"/>
      <c r="AI41" s="11"/>
    </row>
    <row r="42" spans="2:35" ht="24.95" customHeight="1" x14ac:dyDescent="0.25">
      <c r="B42" s="10"/>
      <c r="E42" s="18"/>
      <c r="F42" s="59" t="str">
        <f>IF(E11="○","共同研究・産学連携プロジェクトのためのデータ","学生による共同研究・産学連携プロジェクト")</f>
        <v>学生による共同研究・産学連携プロジェクト</v>
      </c>
      <c r="G42" s="59"/>
      <c r="H42" s="59"/>
      <c r="I42" s="59"/>
      <c r="J42" s="59"/>
      <c r="K42" s="59"/>
      <c r="L42" s="19"/>
      <c r="M42" s="19"/>
      <c r="AI42" s="11"/>
    </row>
    <row r="43" spans="2:35" ht="5.0999999999999996" customHeight="1" x14ac:dyDescent="0.25">
      <c r="B43" s="10"/>
      <c r="AI43" s="11"/>
    </row>
    <row r="44" spans="2:35" ht="18" customHeight="1" x14ac:dyDescent="0.25">
      <c r="B44" s="10"/>
      <c r="E44" s="17" t="s">
        <v>16</v>
      </c>
      <c r="T44" t="s">
        <v>17</v>
      </c>
      <c r="AI44" s="11"/>
    </row>
    <row r="45" spans="2:35" ht="30" customHeight="1" x14ac:dyDescent="0.25">
      <c r="B45" s="10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1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I45" s="11"/>
    </row>
    <row r="46" spans="2:35" ht="5.0999999999999996" customHeight="1" x14ac:dyDescent="0.25">
      <c r="B46" s="10"/>
      <c r="AI46" s="11"/>
    </row>
    <row r="47" spans="2:35" ht="18" customHeight="1" x14ac:dyDescent="0.25">
      <c r="B47" s="10"/>
      <c r="E47" t="s">
        <v>18</v>
      </c>
      <c r="O47" t="s">
        <v>19</v>
      </c>
      <c r="Y47" t="s">
        <v>20</v>
      </c>
      <c r="AI47" s="11"/>
    </row>
    <row r="48" spans="2:35" ht="24.95" customHeight="1" x14ac:dyDescent="0.25">
      <c r="B48" s="10"/>
      <c r="E48" s="52"/>
      <c r="F48" s="53"/>
      <c r="G48" s="53"/>
      <c r="H48" s="53"/>
      <c r="I48" s="53"/>
      <c r="J48" s="53"/>
      <c r="K48" s="53"/>
      <c r="L48" s="54"/>
      <c r="O48" s="52"/>
      <c r="P48" s="53"/>
      <c r="Q48" s="53"/>
      <c r="R48" s="53"/>
      <c r="S48" s="53"/>
      <c r="T48" s="53"/>
      <c r="U48" s="53"/>
      <c r="V48" s="54"/>
      <c r="Y48" s="52"/>
      <c r="Z48" s="53"/>
      <c r="AA48" s="53"/>
      <c r="AB48" s="53"/>
      <c r="AC48" s="53"/>
      <c r="AD48" s="53"/>
      <c r="AE48" s="53"/>
      <c r="AF48" s="54"/>
      <c r="AG48" s="1"/>
      <c r="AH48" s="1"/>
      <c r="AI48" s="16"/>
    </row>
    <row r="49" spans="2:35" ht="18" customHeight="1" x14ac:dyDescent="0.25">
      <c r="B49" s="10"/>
      <c r="AI49" s="11"/>
    </row>
    <row r="50" spans="2:35" ht="18" customHeight="1" x14ac:dyDescent="0.25">
      <c r="B50" s="10"/>
      <c r="AI50" s="11"/>
    </row>
    <row r="51" spans="2:35" ht="24.95" customHeight="1" x14ac:dyDescent="0.25">
      <c r="B51" s="10"/>
      <c r="E51" s="18"/>
      <c r="F51" s="56" t="str">
        <f>IF(E11="○","連携のための人員","連携のための人員")</f>
        <v>連携のための人員</v>
      </c>
      <c r="G51" s="56"/>
      <c r="H51" s="56"/>
      <c r="I51" s="56"/>
      <c r="J51" s="56"/>
      <c r="K51" s="56"/>
      <c r="AI51" s="11"/>
    </row>
    <row r="52" spans="2:35" ht="5.0999999999999996" customHeight="1" x14ac:dyDescent="0.25">
      <c r="B52" s="10"/>
      <c r="AI52" s="11"/>
    </row>
    <row r="53" spans="2:35" ht="18" customHeight="1" x14ac:dyDescent="0.25">
      <c r="B53" s="10"/>
      <c r="E53" s="17" t="s">
        <v>16</v>
      </c>
      <c r="T53" t="s">
        <v>17</v>
      </c>
      <c r="AI53" s="11"/>
    </row>
    <row r="54" spans="2:35" ht="30" customHeight="1" x14ac:dyDescent="0.25">
      <c r="B54" s="10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1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I54" s="11"/>
    </row>
    <row r="55" spans="2:35" ht="5.0999999999999996" customHeight="1" x14ac:dyDescent="0.25">
      <c r="B55" s="10"/>
      <c r="AI55" s="11"/>
    </row>
    <row r="56" spans="2:35" ht="18" customHeight="1" x14ac:dyDescent="0.25">
      <c r="B56" s="10"/>
      <c r="E56" t="s">
        <v>18</v>
      </c>
      <c r="O56" t="s">
        <v>19</v>
      </c>
      <c r="Y56" t="s">
        <v>20</v>
      </c>
      <c r="AI56" s="11"/>
    </row>
    <row r="57" spans="2:35" ht="24.95" customHeight="1" x14ac:dyDescent="0.25">
      <c r="B57" s="10"/>
      <c r="E57" s="52"/>
      <c r="F57" s="53"/>
      <c r="G57" s="53"/>
      <c r="H57" s="53"/>
      <c r="I57" s="53"/>
      <c r="J57" s="53"/>
      <c r="K57" s="53"/>
      <c r="L57" s="54"/>
      <c r="O57" s="52"/>
      <c r="P57" s="53"/>
      <c r="Q57" s="53"/>
      <c r="R57" s="53"/>
      <c r="S57" s="53"/>
      <c r="T57" s="53"/>
      <c r="U57" s="53"/>
      <c r="V57" s="54"/>
      <c r="Y57" s="52"/>
      <c r="Z57" s="53"/>
      <c r="AA57" s="53"/>
      <c r="AB57" s="53"/>
      <c r="AC57" s="53"/>
      <c r="AD57" s="53"/>
      <c r="AE57" s="53"/>
      <c r="AF57" s="54"/>
      <c r="AG57" s="1"/>
      <c r="AH57" s="1"/>
      <c r="AI57" s="16"/>
    </row>
    <row r="58" spans="2:35" ht="18" customHeight="1" x14ac:dyDescent="0.25">
      <c r="B58" s="10"/>
      <c r="AI58" s="11"/>
    </row>
    <row r="59" spans="2:35" ht="18" customHeight="1" x14ac:dyDescent="0.25">
      <c r="B59" s="10"/>
      <c r="AI59" s="11"/>
    </row>
    <row r="60" spans="2:35" ht="24.95" customHeight="1" x14ac:dyDescent="0.25">
      <c r="B60" s="10"/>
      <c r="E60" s="18"/>
      <c r="F60" s="56" t="str">
        <f>IF(E11="○","インターンシップの機会","インターンシップ募集")</f>
        <v>インターンシップ募集</v>
      </c>
      <c r="G60" s="56"/>
      <c r="H60" s="56"/>
      <c r="I60" s="56"/>
      <c r="J60" s="56"/>
      <c r="K60" s="56"/>
      <c r="L60" s="17"/>
      <c r="M60" s="17"/>
      <c r="AI60" s="11"/>
    </row>
    <row r="61" spans="2:35" ht="5.0999999999999996" customHeight="1" x14ac:dyDescent="0.25">
      <c r="B61" s="10"/>
      <c r="AI61" s="11"/>
    </row>
    <row r="62" spans="2:35" ht="18" customHeight="1" x14ac:dyDescent="0.25">
      <c r="B62" s="10"/>
      <c r="E62" s="17" t="s">
        <v>16</v>
      </c>
      <c r="T62" t="s">
        <v>17</v>
      </c>
      <c r="AI62" s="11"/>
    </row>
    <row r="63" spans="2:35" ht="30" customHeight="1" x14ac:dyDescent="0.25">
      <c r="B63" s="10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1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I63" s="11"/>
    </row>
    <row r="64" spans="2:35" ht="5.0999999999999996" customHeight="1" x14ac:dyDescent="0.25">
      <c r="B64" s="10"/>
      <c r="AI64" s="11"/>
    </row>
    <row r="65" spans="2:35" ht="18" customHeight="1" x14ac:dyDescent="0.25">
      <c r="B65" s="10"/>
      <c r="E65" t="s">
        <v>18</v>
      </c>
      <c r="O65" t="s">
        <v>19</v>
      </c>
      <c r="Y65" t="s">
        <v>20</v>
      </c>
      <c r="AI65" s="11"/>
    </row>
    <row r="66" spans="2:35" ht="24.95" customHeight="1" x14ac:dyDescent="0.25">
      <c r="B66" s="10"/>
      <c r="E66" s="52"/>
      <c r="F66" s="53"/>
      <c r="G66" s="53"/>
      <c r="H66" s="53"/>
      <c r="I66" s="53"/>
      <c r="J66" s="53"/>
      <c r="K66" s="53"/>
      <c r="L66" s="54"/>
      <c r="O66" s="52"/>
      <c r="P66" s="53"/>
      <c r="Q66" s="53"/>
      <c r="R66" s="53"/>
      <c r="S66" s="53"/>
      <c r="T66" s="53"/>
      <c r="U66" s="53"/>
      <c r="V66" s="54"/>
      <c r="Y66" s="52"/>
      <c r="Z66" s="53"/>
      <c r="AA66" s="53"/>
      <c r="AB66" s="53"/>
      <c r="AC66" s="53"/>
      <c r="AD66" s="53"/>
      <c r="AE66" s="53"/>
      <c r="AF66" s="54"/>
      <c r="AG66" s="1"/>
      <c r="AH66" s="1"/>
      <c r="AI66" s="16"/>
    </row>
    <row r="67" spans="2:35" ht="18" customHeight="1" x14ac:dyDescent="0.25">
      <c r="B67" s="10"/>
      <c r="AI67" s="11"/>
    </row>
    <row r="68" spans="2:35" ht="18" customHeight="1" x14ac:dyDescent="0.25">
      <c r="B68" s="10"/>
      <c r="AI68" s="11"/>
    </row>
    <row r="69" spans="2:35" ht="18" customHeight="1" x14ac:dyDescent="0.25">
      <c r="B69" s="10"/>
      <c r="D69" s="26">
        <v>4</v>
      </c>
      <c r="E69" s="27" t="str">
        <f>IF(E11="○","学術界へ期待することは何ですか。","産業界へ期待することは何ですか。")</f>
        <v>産業界へ期待することは何ですか。</v>
      </c>
      <c r="AI69" s="11"/>
    </row>
    <row r="70" spans="2:35" ht="30" customHeight="1" x14ac:dyDescent="0.25">
      <c r="B70" s="10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I70" s="11"/>
    </row>
    <row r="71" spans="2:35" ht="18" customHeight="1" x14ac:dyDescent="0.25">
      <c r="B71" s="10"/>
      <c r="AI71" s="11"/>
    </row>
    <row r="72" spans="2:35" ht="18" customHeight="1" x14ac:dyDescent="0.25">
      <c r="B72" s="10"/>
      <c r="AI72" s="11"/>
    </row>
    <row r="73" spans="2:35" ht="18" customHeight="1" x14ac:dyDescent="0.25">
      <c r="B73" s="10"/>
      <c r="D73" s="26">
        <v>5</v>
      </c>
      <c r="E73" s="28" t="s">
        <v>21</v>
      </c>
      <c r="AI73" s="11"/>
    </row>
    <row r="74" spans="2:35" ht="30" customHeight="1" x14ac:dyDescent="0.25">
      <c r="B74" s="10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I74" s="11"/>
    </row>
    <row r="75" spans="2:35" ht="9.9499999999999993" customHeight="1" x14ac:dyDescent="0.25">
      <c r="B75" s="10"/>
      <c r="AI75" s="11"/>
    </row>
    <row r="76" spans="2:35" ht="30" customHeight="1" x14ac:dyDescent="0.25">
      <c r="B76" s="10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I76" s="11"/>
    </row>
    <row r="77" spans="2:35" ht="9.9499999999999993" customHeight="1" x14ac:dyDescent="0.25">
      <c r="B77" s="10"/>
      <c r="AI77" s="11"/>
    </row>
    <row r="78" spans="2:35" ht="30" customHeight="1" x14ac:dyDescent="0.25">
      <c r="B78" s="10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I78" s="11"/>
    </row>
    <row r="79" spans="2:35" ht="18" customHeight="1" x14ac:dyDescent="0.25">
      <c r="B79" s="10"/>
      <c r="AI79" s="11"/>
    </row>
    <row r="80" spans="2:35" ht="18" customHeight="1" x14ac:dyDescent="0.25">
      <c r="B80" s="10"/>
      <c r="AI80" s="11"/>
    </row>
    <row r="81" spans="2:35" ht="18" customHeight="1" x14ac:dyDescent="0.25">
      <c r="B81" s="10"/>
      <c r="D81" s="26">
        <v>6</v>
      </c>
      <c r="E81" s="28" t="s">
        <v>22</v>
      </c>
      <c r="AI81" s="11"/>
    </row>
    <row r="82" spans="2:35" ht="60" customHeight="1" x14ac:dyDescent="0.25">
      <c r="B82" s="10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I82" s="11"/>
    </row>
    <row r="83" spans="2:35" ht="18" customHeight="1" x14ac:dyDescent="0.25">
      <c r="B83" s="10"/>
      <c r="AI83" s="11"/>
    </row>
    <row r="84" spans="2:35" ht="18" customHeight="1" x14ac:dyDescent="0.25">
      <c r="B84" s="10"/>
      <c r="AI84" s="11"/>
    </row>
    <row r="85" spans="2:35" ht="18" customHeight="1" x14ac:dyDescent="0.25">
      <c r="B85" s="10"/>
      <c r="D85" s="26">
        <v>7</v>
      </c>
      <c r="E85" s="27" t="str">
        <f>IF(E11="○","企業／団体名","学校名")</f>
        <v>学校名</v>
      </c>
      <c r="AI85" s="11"/>
    </row>
    <row r="86" spans="2:35" ht="24.95" customHeight="1" x14ac:dyDescent="0.25">
      <c r="B86" s="10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20"/>
      <c r="U86" s="20"/>
      <c r="V86" s="20"/>
      <c r="W86" s="20"/>
      <c r="X86" s="20"/>
      <c r="Y86" s="20"/>
      <c r="Z86" s="20"/>
      <c r="AA86" s="20"/>
      <c r="AI86" s="11"/>
    </row>
    <row r="87" spans="2:35" ht="9.9499999999999993" customHeight="1" x14ac:dyDescent="0.25">
      <c r="B87" s="10"/>
      <c r="AI87" s="11"/>
    </row>
    <row r="88" spans="2:35" ht="18" customHeight="1" x14ac:dyDescent="0.25">
      <c r="B88" s="10"/>
      <c r="E88" t="str">
        <f>IF(E11="○","事業概要","教育内容")</f>
        <v>教育内容</v>
      </c>
      <c r="AI88" s="11"/>
    </row>
    <row r="89" spans="2:35" ht="24.95" customHeight="1" x14ac:dyDescent="0.25">
      <c r="B89" s="10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20"/>
      <c r="U89" s="20"/>
      <c r="V89" s="20"/>
      <c r="W89" s="20"/>
      <c r="X89" s="20"/>
      <c r="Y89" s="20"/>
      <c r="Z89" s="20"/>
      <c r="AA89" s="20"/>
      <c r="AI89" s="11"/>
    </row>
    <row r="90" spans="2:35" ht="5.0999999999999996" customHeight="1" x14ac:dyDescent="0.25">
      <c r="B90" s="10"/>
      <c r="AI90" s="11"/>
    </row>
    <row r="91" spans="2:35" ht="24.95" customHeight="1" x14ac:dyDescent="0.25">
      <c r="B91" s="10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20"/>
      <c r="U91" s="20"/>
      <c r="V91" s="20"/>
      <c r="W91" s="20"/>
      <c r="X91" s="20"/>
      <c r="Y91" s="20"/>
      <c r="Z91" s="20"/>
      <c r="AA91" s="20"/>
      <c r="AI91" s="11"/>
    </row>
    <row r="92" spans="2:35" ht="5.0999999999999996" customHeight="1" x14ac:dyDescent="0.25">
      <c r="B92" s="10"/>
      <c r="AI92" s="11"/>
    </row>
    <row r="93" spans="2:35" ht="24.95" customHeight="1" x14ac:dyDescent="0.25">
      <c r="B93" s="10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20"/>
      <c r="U93" s="20"/>
      <c r="V93" s="20"/>
      <c r="W93" s="20"/>
      <c r="X93" s="20"/>
      <c r="Y93" s="20"/>
      <c r="Z93" s="20"/>
      <c r="AA93" s="20"/>
      <c r="AI93" s="11"/>
    </row>
    <row r="94" spans="2:35" ht="9.9499999999999993" customHeight="1" x14ac:dyDescent="0.25">
      <c r="B94" s="10"/>
      <c r="AI94" s="11"/>
    </row>
    <row r="95" spans="2:35" ht="18" customHeight="1" x14ac:dyDescent="0.25">
      <c r="B95" s="10"/>
      <c r="E95" t="s">
        <v>23</v>
      </c>
      <c r="AI95" s="11"/>
    </row>
    <row r="96" spans="2:35" ht="24.95" customHeight="1" x14ac:dyDescent="0.25">
      <c r="B96" s="10"/>
      <c r="E96" s="46"/>
      <c r="F96" s="46"/>
      <c r="G96" s="46"/>
      <c r="H96" s="46"/>
      <c r="I96" s="46"/>
      <c r="J96" s="46"/>
      <c r="AI96" s="11"/>
    </row>
    <row r="97" spans="2:35" ht="18" customHeight="1" x14ac:dyDescent="0.25">
      <c r="B97" s="10"/>
      <c r="AI97" s="11"/>
    </row>
    <row r="98" spans="2:35" ht="18" customHeight="1" x14ac:dyDescent="0.25">
      <c r="B98" s="10"/>
      <c r="AI98" s="11"/>
    </row>
    <row r="99" spans="2:35" ht="18" customHeight="1" x14ac:dyDescent="0.25">
      <c r="B99" s="10"/>
      <c r="D99" s="26">
        <v>8</v>
      </c>
      <c r="E99" s="27" t="s">
        <v>24</v>
      </c>
      <c r="AI99" s="11"/>
    </row>
    <row r="100" spans="2:35" ht="24.95" customHeight="1" x14ac:dyDescent="0.25">
      <c r="B100" s="10"/>
      <c r="H100" t="s">
        <v>25</v>
      </c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I100" s="11"/>
    </row>
    <row r="101" spans="2:35" ht="9.9499999999999993" customHeight="1" x14ac:dyDescent="0.25">
      <c r="B101" s="10"/>
      <c r="AI101" s="11"/>
    </row>
    <row r="102" spans="2:35" ht="24.95" customHeight="1" x14ac:dyDescent="0.25">
      <c r="B102" s="10"/>
      <c r="H102" t="s">
        <v>26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I102" s="11"/>
    </row>
    <row r="103" spans="2:35" ht="9.9499999999999993" customHeight="1" x14ac:dyDescent="0.25">
      <c r="B103" s="10"/>
      <c r="AI103" s="11"/>
    </row>
    <row r="104" spans="2:35" ht="24.95" customHeight="1" x14ac:dyDescent="0.25">
      <c r="B104" s="10"/>
      <c r="H104" t="s">
        <v>27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I104" s="11"/>
    </row>
    <row r="105" spans="2:35" ht="9.9499999999999993" customHeight="1" x14ac:dyDescent="0.25">
      <c r="B105" s="10"/>
      <c r="AI105" s="11"/>
    </row>
    <row r="106" spans="2:35" ht="24.95" customHeight="1" x14ac:dyDescent="0.25">
      <c r="B106" s="10"/>
      <c r="H106" t="s">
        <v>28</v>
      </c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I106" s="11"/>
    </row>
    <row r="107" spans="2:35" ht="9.9499999999999993" customHeight="1" x14ac:dyDescent="0.25">
      <c r="B107" s="10"/>
      <c r="AI107" s="11"/>
    </row>
    <row r="108" spans="2:35" ht="24.95" customHeight="1" x14ac:dyDescent="0.25">
      <c r="B108" s="10"/>
      <c r="H108" t="s">
        <v>29</v>
      </c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I108" s="11"/>
    </row>
    <row r="109" spans="2:35" ht="9.9499999999999993" customHeight="1" x14ac:dyDescent="0.25">
      <c r="B109" s="10"/>
      <c r="AI109" s="11"/>
    </row>
    <row r="110" spans="2:35" ht="24.95" customHeight="1" x14ac:dyDescent="0.25">
      <c r="B110" s="10"/>
      <c r="H110" t="s">
        <v>30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I110" s="11"/>
    </row>
    <row r="111" spans="2:35" ht="18" customHeight="1" x14ac:dyDescent="0.25">
      <c r="B111" s="10"/>
      <c r="AI111" s="11"/>
    </row>
    <row r="112" spans="2:35" ht="18" customHeight="1" thickBot="1" x14ac:dyDescent="0.3">
      <c r="B112" s="21"/>
      <c r="C112" s="22"/>
      <c r="D112" s="23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4"/>
    </row>
    <row r="113" spans="8:8" ht="18" customHeight="1" x14ac:dyDescent="0.25">
      <c r="H113" s="25"/>
    </row>
    <row r="114" spans="8:8" ht="18" customHeight="1" x14ac:dyDescent="0.25"/>
    <row r="115" spans="8:8" ht="18" customHeight="1" x14ac:dyDescent="0.25"/>
    <row r="116" spans="8:8" ht="18" customHeight="1" x14ac:dyDescent="0.25"/>
    <row r="117" spans="8:8" ht="18" customHeight="1" x14ac:dyDescent="0.25"/>
    <row r="118" spans="8:8" ht="18" customHeight="1" x14ac:dyDescent="0.25"/>
    <row r="119" spans="8:8" ht="18" customHeight="1" x14ac:dyDescent="0.25"/>
    <row r="120" spans="8:8" ht="18" customHeight="1" x14ac:dyDescent="0.25"/>
    <row r="121" spans="8:8" ht="18" customHeight="1" x14ac:dyDescent="0.25"/>
  </sheetData>
  <mergeCells count="57">
    <mergeCell ref="E74:AA74"/>
    <mergeCell ref="E76:AA76"/>
    <mergeCell ref="E86:S86"/>
    <mergeCell ref="E89:S89"/>
    <mergeCell ref="F24:K24"/>
    <mergeCell ref="F33:K33"/>
    <mergeCell ref="F42:K42"/>
    <mergeCell ref="F51:K51"/>
    <mergeCell ref="E70:AA70"/>
    <mergeCell ref="F60:K60"/>
    <mergeCell ref="E54:Q54"/>
    <mergeCell ref="E30:L30"/>
    <mergeCell ref="O30:V30"/>
    <mergeCell ref="E27:Q27"/>
    <mergeCell ref="T27:AF27"/>
    <mergeCell ref="Y30:AF30"/>
    <mergeCell ref="M110:AA110"/>
    <mergeCell ref="M100:AA100"/>
    <mergeCell ref="M102:AA102"/>
    <mergeCell ref="M104:AA104"/>
    <mergeCell ref="M106:AA106"/>
    <mergeCell ref="M108:AA108"/>
    <mergeCell ref="E96:J96"/>
    <mergeCell ref="E78:AA78"/>
    <mergeCell ref="E91:S91"/>
    <mergeCell ref="E93:S93"/>
    <mergeCell ref="E82:AA82"/>
    <mergeCell ref="E20:L20"/>
    <mergeCell ref="O20:V20"/>
    <mergeCell ref="Y20:AF20"/>
    <mergeCell ref="F15:N15"/>
    <mergeCell ref="F17:N17"/>
    <mergeCell ref="R15:Z15"/>
    <mergeCell ref="R17:Z17"/>
    <mergeCell ref="Y48:AF48"/>
    <mergeCell ref="E36:Q36"/>
    <mergeCell ref="T36:AF36"/>
    <mergeCell ref="E39:L39"/>
    <mergeCell ref="O39:V39"/>
    <mergeCell ref="Y39:AF39"/>
    <mergeCell ref="O48:V48"/>
    <mergeCell ref="T54:AF54"/>
    <mergeCell ref="D4:AI4"/>
    <mergeCell ref="G5:AF5"/>
    <mergeCell ref="E66:L66"/>
    <mergeCell ref="O66:V66"/>
    <mergeCell ref="Y66:AF66"/>
    <mergeCell ref="F11:N11"/>
    <mergeCell ref="R11:Z11"/>
    <mergeCell ref="E57:L57"/>
    <mergeCell ref="O57:V57"/>
    <mergeCell ref="Y57:AF57"/>
    <mergeCell ref="E63:Q63"/>
    <mergeCell ref="T63:AF63"/>
    <mergeCell ref="E45:Q45"/>
    <mergeCell ref="T45:AF45"/>
    <mergeCell ref="E48:L48"/>
  </mergeCells>
  <phoneticPr fontId="1"/>
  <conditionalFormatting sqref="E11">
    <cfRule type="containsBlanks" dxfId="104" priority="197">
      <formula>LEN(TRIM(E11))=0</formula>
    </cfRule>
    <cfRule type="containsText" dxfId="103" priority="187" operator="containsText" text="○">
      <formula>NOT(ISERROR(SEARCH("○",E11)))</formula>
    </cfRule>
  </conditionalFormatting>
  <conditionalFormatting sqref="E15">
    <cfRule type="containsBlanks" dxfId="102" priority="180">
      <formula>LEN(TRIM(E15))=0</formula>
    </cfRule>
    <cfRule type="containsText" dxfId="101" priority="179" operator="containsText" text="○">
      <formula>NOT(ISERROR(SEARCH("○",E15)))</formula>
    </cfRule>
  </conditionalFormatting>
  <conditionalFormatting sqref="E17">
    <cfRule type="containsText" dxfId="100" priority="177" operator="containsText" text="○">
      <formula>NOT(ISERROR(SEARCH("○",E17)))</formula>
    </cfRule>
    <cfRule type="containsBlanks" dxfId="99" priority="178">
      <formula>LEN(TRIM(E17))=0</formula>
    </cfRule>
  </conditionalFormatting>
  <conditionalFormatting sqref="E20">
    <cfRule type="notContainsBlanks" dxfId="98" priority="268">
      <formula>LEN(TRIM(E20))&gt;0</formula>
    </cfRule>
    <cfRule type="containsBlanks" dxfId="97" priority="268">
      <formula>LEN(TRIM(E20))=0</formula>
    </cfRule>
  </conditionalFormatting>
  <conditionalFormatting sqref="E24">
    <cfRule type="containsBlanks" dxfId="96" priority="171">
      <formula>LEN(TRIM(E24))=0</formula>
    </cfRule>
    <cfRule type="containsText" dxfId="95" priority="170" operator="containsText" text="○">
      <formula>NOT(ISERROR(SEARCH("○",E24)))</formula>
    </cfRule>
  </conditionalFormatting>
  <conditionalFormatting sqref="E27">
    <cfRule type="containsBlanks" dxfId="94" priority="17">
      <formula>LEN(TRIM(E27))=0</formula>
    </cfRule>
  </conditionalFormatting>
  <conditionalFormatting sqref="E30">
    <cfRule type="containsBlanks" dxfId="93" priority="158">
      <formula>LEN(TRIM(E30))=0</formula>
    </cfRule>
    <cfRule type="notContainsBlanks" dxfId="92" priority="158">
      <formula>LEN(TRIM(E30))&gt;0</formula>
    </cfRule>
  </conditionalFormatting>
  <conditionalFormatting sqref="E33">
    <cfRule type="containsBlanks" dxfId="91" priority="169">
      <formula>LEN(TRIM(E33))=0</formula>
    </cfRule>
    <cfRule type="containsText" dxfId="90" priority="168" operator="containsText" text="○">
      <formula>NOT(ISERROR(SEARCH("○",E33)))</formula>
    </cfRule>
  </conditionalFormatting>
  <conditionalFormatting sqref="E36">
    <cfRule type="containsBlanks" dxfId="89" priority="61">
      <formula>LEN(TRIM(E36))=0</formula>
    </cfRule>
    <cfRule type="notContainsBlanks" dxfId="88" priority="65">
      <formula>LEN(TRIM(E36))&gt;0</formula>
    </cfRule>
  </conditionalFormatting>
  <conditionalFormatting sqref="E39">
    <cfRule type="notContainsBlanks" dxfId="87" priority="9">
      <formula>LEN(TRIM(E39))&gt;0</formula>
    </cfRule>
    <cfRule type="containsBlanks" dxfId="86" priority="10">
      <formula>LEN(TRIM(E39))=0</formula>
    </cfRule>
  </conditionalFormatting>
  <conditionalFormatting sqref="E42">
    <cfRule type="containsBlanks" dxfId="85" priority="167">
      <formula>LEN(TRIM(E42))=0</formula>
    </cfRule>
    <cfRule type="containsText" dxfId="84" priority="166" operator="containsText" text="○">
      <formula>NOT(ISERROR(SEARCH("○",E42)))</formula>
    </cfRule>
  </conditionalFormatting>
  <conditionalFormatting sqref="E45">
    <cfRule type="notContainsBlanks" dxfId="83" priority="52">
      <formula>LEN(TRIM(E45))&gt;0</formula>
    </cfRule>
    <cfRule type="containsBlanks" dxfId="82" priority="51">
      <formula>LEN(TRIM(E45))=0</formula>
    </cfRule>
  </conditionalFormatting>
  <conditionalFormatting sqref="E48">
    <cfRule type="notContainsBlanks" dxfId="81" priority="50">
      <formula>LEN(TRIM(E48))&gt;0</formula>
    </cfRule>
    <cfRule type="containsBlanks" dxfId="80" priority="53">
      <formula>LEN(TRIM(E48))=0</formula>
    </cfRule>
  </conditionalFormatting>
  <conditionalFormatting sqref="E51">
    <cfRule type="containsText" dxfId="79" priority="164" operator="containsText" text="○">
      <formula>NOT(ISERROR(SEARCH("○",E51)))</formula>
    </cfRule>
    <cfRule type="containsBlanks" dxfId="78" priority="165">
      <formula>LEN(TRIM(E51))=0</formula>
    </cfRule>
  </conditionalFormatting>
  <conditionalFormatting sqref="E54">
    <cfRule type="notContainsBlanks" dxfId="77" priority="42">
      <formula>LEN(TRIM(E54))&gt;0</formula>
    </cfRule>
    <cfRule type="containsBlanks" dxfId="76" priority="41">
      <formula>LEN(TRIM(E54))=0</formula>
    </cfRule>
  </conditionalFormatting>
  <conditionalFormatting sqref="E57">
    <cfRule type="notContainsBlanks" dxfId="75" priority="40">
      <formula>LEN(TRIM(E57))&gt;0</formula>
    </cfRule>
    <cfRule type="containsBlanks" dxfId="74" priority="43">
      <formula>LEN(TRIM(E57))=0</formula>
    </cfRule>
  </conditionalFormatting>
  <conditionalFormatting sqref="E60">
    <cfRule type="containsText" dxfId="73" priority="162" operator="containsText" text="○">
      <formula>NOT(ISERROR(SEARCH("○",E60)))</formula>
    </cfRule>
    <cfRule type="containsBlanks" dxfId="72" priority="163">
      <formula>LEN(TRIM(E60))=0</formula>
    </cfRule>
  </conditionalFormatting>
  <conditionalFormatting sqref="E63">
    <cfRule type="containsBlanks" dxfId="71" priority="31">
      <formula>LEN(TRIM(E63))=0</formula>
    </cfRule>
    <cfRule type="notContainsBlanks" dxfId="70" priority="32">
      <formula>LEN(TRIM(E63))&gt;0</formula>
    </cfRule>
  </conditionalFormatting>
  <conditionalFormatting sqref="E66">
    <cfRule type="notContainsBlanks" dxfId="69" priority="30">
      <formula>LEN(TRIM(E66))&gt;0</formula>
    </cfRule>
    <cfRule type="containsBlanks" dxfId="68" priority="33">
      <formula>LEN(TRIM(E66))=0</formula>
    </cfRule>
  </conditionalFormatting>
  <conditionalFormatting sqref="E70">
    <cfRule type="notContainsBlanks" dxfId="67" priority="269">
      <formula>LEN(TRIM(E70))&gt;0</formula>
    </cfRule>
    <cfRule type="containsBlanks" dxfId="66" priority="269">
      <formula>LEN(TRIM(E70))=0</formula>
    </cfRule>
  </conditionalFormatting>
  <conditionalFormatting sqref="E74">
    <cfRule type="notContainsBlanks" dxfId="65" priority="104">
      <formula>LEN(TRIM(E74))&gt;0</formula>
    </cfRule>
    <cfRule type="containsBlanks" dxfId="64" priority="103">
      <formula>LEN(TRIM(E74))=0</formula>
    </cfRule>
  </conditionalFormatting>
  <conditionalFormatting sqref="E76">
    <cfRule type="containsBlanks" dxfId="63" priority="101">
      <formula>LEN(TRIM(E76))=0</formula>
    </cfRule>
    <cfRule type="notContainsBlanks" dxfId="62" priority="102">
      <formula>LEN(TRIM(E76))&gt;0</formula>
    </cfRule>
  </conditionalFormatting>
  <conditionalFormatting sqref="E78">
    <cfRule type="notContainsBlanks" dxfId="61" priority="100">
      <formula>LEN(TRIM(E78))&gt;0</formula>
    </cfRule>
    <cfRule type="containsBlanks" dxfId="60" priority="99">
      <formula>LEN(TRIM(E78))=0</formula>
    </cfRule>
  </conditionalFormatting>
  <conditionalFormatting sqref="E82">
    <cfRule type="notContainsBlanks" dxfId="59" priority="98">
      <formula>LEN(TRIM(E82))&gt;0</formula>
    </cfRule>
    <cfRule type="containsBlanks" dxfId="58" priority="97">
      <formula>LEN(TRIM(E82))=0</formula>
    </cfRule>
  </conditionalFormatting>
  <conditionalFormatting sqref="E86">
    <cfRule type="containsBlanks" dxfId="57" priority="95">
      <formula>LEN(TRIM(E86))=0</formula>
    </cfRule>
    <cfRule type="notContainsBlanks" dxfId="56" priority="96">
      <formula>LEN(TRIM(E86))&gt;0</formula>
    </cfRule>
  </conditionalFormatting>
  <conditionalFormatting sqref="E89">
    <cfRule type="containsBlanks" dxfId="55" priority="93">
      <formula>LEN(TRIM(E89))=0</formula>
    </cfRule>
    <cfRule type="notContainsBlanks" dxfId="54" priority="94">
      <formula>LEN(TRIM(E89))&gt;0</formula>
    </cfRule>
  </conditionalFormatting>
  <conditionalFormatting sqref="E91">
    <cfRule type="containsBlanks" dxfId="53" priority="91">
      <formula>LEN(TRIM(E91))=0</formula>
    </cfRule>
    <cfRule type="notContainsBlanks" dxfId="52" priority="92">
      <formula>LEN(TRIM(E91))&gt;0</formula>
    </cfRule>
  </conditionalFormatting>
  <conditionalFormatting sqref="E93">
    <cfRule type="containsBlanks" dxfId="51" priority="89">
      <formula>LEN(TRIM(E93))=0</formula>
    </cfRule>
    <cfRule type="notContainsBlanks" dxfId="50" priority="90">
      <formula>LEN(TRIM(E93))&gt;0</formula>
    </cfRule>
  </conditionalFormatting>
  <conditionalFormatting sqref="E96">
    <cfRule type="notContainsBlanks" dxfId="49" priority="88">
      <formula>LEN(TRIM(E96))&gt;0</formula>
    </cfRule>
    <cfRule type="containsBlanks" dxfId="48" priority="87">
      <formula>LEN(TRIM(E96))=0</formula>
    </cfRule>
  </conditionalFormatting>
  <conditionalFormatting sqref="M100">
    <cfRule type="notContainsBlanks" dxfId="47" priority="86">
      <formula>LEN(TRIM(M100))&gt;0</formula>
    </cfRule>
    <cfRule type="containsBlanks" dxfId="46" priority="85">
      <formula>LEN(TRIM(M100))=0</formula>
    </cfRule>
  </conditionalFormatting>
  <conditionalFormatting sqref="M102">
    <cfRule type="containsBlanks" dxfId="45" priority="83">
      <formula>LEN(TRIM(M102))=0</formula>
    </cfRule>
    <cfRule type="notContainsBlanks" dxfId="44" priority="84">
      <formula>LEN(TRIM(M102))&gt;0</formula>
    </cfRule>
  </conditionalFormatting>
  <conditionalFormatting sqref="M104">
    <cfRule type="containsBlanks" dxfId="43" priority="81">
      <formula>LEN(TRIM(M104))=0</formula>
    </cfRule>
    <cfRule type="notContainsBlanks" dxfId="42" priority="82">
      <formula>LEN(TRIM(M104))&gt;0</formula>
    </cfRule>
  </conditionalFormatting>
  <conditionalFormatting sqref="M106">
    <cfRule type="containsBlanks" dxfId="41" priority="79">
      <formula>LEN(TRIM(M106))=0</formula>
    </cfRule>
    <cfRule type="notContainsBlanks" dxfId="40" priority="80">
      <formula>LEN(TRIM(M106))&gt;0</formula>
    </cfRule>
  </conditionalFormatting>
  <conditionalFormatting sqref="M108">
    <cfRule type="containsBlanks" dxfId="39" priority="77">
      <formula>LEN(TRIM(M108))=0</formula>
    </cfRule>
    <cfRule type="notContainsBlanks" dxfId="38" priority="78">
      <formula>LEN(TRIM(M108))&gt;0</formula>
    </cfRule>
  </conditionalFormatting>
  <conditionalFormatting sqref="M110">
    <cfRule type="containsBlanks" dxfId="37" priority="75">
      <formula>LEN(TRIM(M110))=0</formula>
    </cfRule>
    <cfRule type="notContainsBlanks" dxfId="36" priority="76">
      <formula>LEN(TRIM(M110))&gt;0</formula>
    </cfRule>
  </conditionalFormatting>
  <conditionalFormatting sqref="O20">
    <cfRule type="containsBlanks" dxfId="35" priority="21">
      <formula>LEN(TRIM(O20))=0</formula>
    </cfRule>
  </conditionalFormatting>
  <conditionalFormatting sqref="O30">
    <cfRule type="notContainsBlanks" dxfId="34" priority="13">
      <formula>LEN(TRIM(O30))&gt;0</formula>
    </cfRule>
  </conditionalFormatting>
  <conditionalFormatting sqref="O39">
    <cfRule type="notContainsBlanks" dxfId="33" priority="59">
      <formula>LEN(TRIM(O39))&gt;0</formula>
    </cfRule>
    <cfRule type="containsBlanks" dxfId="32" priority="270">
      <formula>LEN(TRIM(O39))=0</formula>
    </cfRule>
  </conditionalFormatting>
  <conditionalFormatting sqref="O48">
    <cfRule type="containsBlanks" dxfId="31" priority="8">
      <formula>LEN(TRIM(O48))=0</formula>
    </cfRule>
    <cfRule type="notContainsBlanks" dxfId="30" priority="7">
      <formula>LEN(TRIM(O48))&gt;0</formula>
    </cfRule>
  </conditionalFormatting>
  <conditionalFormatting sqref="O57">
    <cfRule type="notContainsBlanks" dxfId="29" priority="39">
      <formula>LEN(TRIM(O57))&gt;0</formula>
    </cfRule>
    <cfRule type="containsBlanks" dxfId="28" priority="272">
      <formula>LEN(TRIM(O57))=0</formula>
    </cfRule>
  </conditionalFormatting>
  <conditionalFormatting sqref="O66">
    <cfRule type="containsBlanks" dxfId="27" priority="1">
      <formula>LEN(TRIM(O66))=0</formula>
    </cfRule>
  </conditionalFormatting>
  <conditionalFormatting sqref="Q11">
    <cfRule type="containsText" dxfId="26" priority="185" operator="containsText" text="○">
      <formula>NOT(ISERROR(SEARCH("○",Q11)))</formula>
    </cfRule>
    <cfRule type="containsBlanks" dxfId="25" priority="186">
      <formula>LEN(TRIM(Q11))=0</formula>
    </cfRule>
  </conditionalFormatting>
  <conditionalFormatting sqref="Q15">
    <cfRule type="containsText" dxfId="24" priority="183" operator="containsText" text="○">
      <formula>NOT(ISERROR(SEARCH("○",Q15)))</formula>
    </cfRule>
    <cfRule type="containsBlanks" dxfId="23" priority="184">
      <formula>LEN(TRIM(Q15))=0</formula>
    </cfRule>
  </conditionalFormatting>
  <conditionalFormatting sqref="Q17">
    <cfRule type="containsText" dxfId="22" priority="181" operator="containsText" text="○">
      <formula>NOT(ISERROR(SEARCH("○",Q17)))</formula>
    </cfRule>
    <cfRule type="containsBlanks" dxfId="21" priority="182">
      <formula>LEN(TRIM(Q17))=0</formula>
    </cfRule>
  </conditionalFormatting>
  <conditionalFormatting sqref="T27">
    <cfRule type="containsBlanks" dxfId="20" priority="69">
      <formula>LEN(TRIM(T27))=0</formula>
    </cfRule>
    <cfRule type="notContainsBlanks" dxfId="19" priority="69">
      <formula>LEN(TRIM(T27))&gt;0</formula>
    </cfRule>
  </conditionalFormatting>
  <conditionalFormatting sqref="T36">
    <cfRule type="notContainsBlanks" dxfId="18" priority="12">
      <formula>LEN(TRIM(T36))&gt;0</formula>
    </cfRule>
    <cfRule type="containsBlanks" dxfId="17" priority="11">
      <formula>LEN(TRIM(T36))=0</formula>
    </cfRule>
  </conditionalFormatting>
  <conditionalFormatting sqref="T45">
    <cfRule type="notContainsBlanks" dxfId="16" priority="48">
      <formula>LEN(TRIM(T45))&gt;0</formula>
    </cfRule>
    <cfRule type="containsBlanks" dxfId="15" priority="271">
      <formula>LEN(TRIM(T45))=0</formula>
    </cfRule>
  </conditionalFormatting>
  <conditionalFormatting sqref="T54">
    <cfRule type="notContainsBlanks" dxfId="14" priority="6">
      <formula>LEN(TRIM(T54))&gt;0</formula>
    </cfRule>
    <cfRule type="containsBlanks" dxfId="13" priority="5">
      <formula>LEN(TRIM(T54))=0</formula>
    </cfRule>
  </conditionalFormatting>
  <conditionalFormatting sqref="T63">
    <cfRule type="notContainsBlanks" dxfId="12" priority="28">
      <formula>LEN(TRIM(T63))&gt;0</formula>
    </cfRule>
    <cfRule type="containsBlanks" dxfId="11" priority="273">
      <formula>LEN(TRIM(T63))=0</formula>
    </cfRule>
  </conditionalFormatting>
  <conditionalFormatting sqref="Y20">
    <cfRule type="containsBlanks" dxfId="10" priority="19">
      <formula>LEN(TRIM(Y20))=0</formula>
    </cfRule>
  </conditionalFormatting>
  <conditionalFormatting sqref="Y30">
    <cfRule type="notContainsBlanks" dxfId="9" priority="67">
      <formula>LEN(TRIM(Y30))&gt;0</formula>
    </cfRule>
    <cfRule type="containsBlanks" dxfId="8" priority="67">
      <formula>LEN(TRIM(Y30))=0</formula>
    </cfRule>
  </conditionalFormatting>
  <conditionalFormatting sqref="Y39">
    <cfRule type="containsBlanks" dxfId="7" priority="16">
      <formula>LEN(TRIM(Y39))=0</formula>
    </cfRule>
    <cfRule type="notContainsBlanks" dxfId="6" priority="15">
      <formula>LEN(TRIM(Y39))&gt;0</formula>
    </cfRule>
  </conditionalFormatting>
  <conditionalFormatting sqref="Y48">
    <cfRule type="containsBlanks" dxfId="5" priority="47">
      <formula>LEN(TRIM(Y48))=0</formula>
    </cfRule>
    <cfRule type="notContainsBlanks" dxfId="4" priority="47">
      <formula>LEN(TRIM(Y48))&gt;0</formula>
    </cfRule>
  </conditionalFormatting>
  <conditionalFormatting sqref="Y57">
    <cfRule type="containsBlanks" dxfId="3" priority="4">
      <formula>LEN(TRIM(Y57))=0</formula>
    </cfRule>
    <cfRule type="notContainsBlanks" dxfId="2" priority="3">
      <formula>LEN(TRIM(Y57))&gt;0</formula>
    </cfRule>
  </conditionalFormatting>
  <conditionalFormatting sqref="Y66">
    <cfRule type="containsBlanks" dxfId="1" priority="27">
      <formula>LEN(TRIM(Y66))=0</formula>
    </cfRule>
    <cfRule type="notContainsBlanks" dxfId="0" priority="27">
      <formula>LEN(TRIM(Y66))&gt;0</formula>
    </cfRule>
  </conditionalFormatting>
  <pageMargins left="0.7" right="0.7" top="0.75" bottom="0.75" header="0.3" footer="0.3"/>
  <pageSetup paperSize="9" scale="79" orientation="portrait" r:id="rId1"/>
  <rowBreaks count="2" manualBreakCount="2">
    <brk id="40" min="1" max="34" man="1"/>
    <brk id="83" min="1" max="3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9E13AB-2F38-4BFF-8774-998FC1A92753}">
          <x14:formula1>
            <xm:f>リスト!$B$2:$B$48</xm:f>
          </x14:formula1>
          <xm:sqref>E96</xm:sqref>
        </x14:dataValidation>
        <x14:dataValidation type="list" allowBlank="1" showInputMessage="1" showErrorMessage="1" xr:uid="{9814EAF8-BE3A-43B4-B2DD-F539DFFE9677}">
          <x14:formula1>
            <xm:f>リスト!$A$2:$A$3</xm:f>
          </x14:formula1>
          <xm:sqref>Q15 E11 Q17 E15 Q11 E17 E24 E33 E42 E51 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CE4F8-8C23-4402-BDAA-7A8D58B9CD2B}">
  <sheetPr>
    <tabColor theme="0" tint="-0.499984740745262"/>
  </sheetPr>
  <dimension ref="A1:BB3"/>
  <sheetViews>
    <sheetView workbookViewId="0">
      <selection activeCell="M2" sqref="M2"/>
    </sheetView>
  </sheetViews>
  <sheetFormatPr defaultColWidth="9.109375" defaultRowHeight="15.75" x14ac:dyDescent="0.25"/>
  <cols>
    <col min="1" max="54" width="10.6640625" style="1" customWidth="1"/>
    <col min="55" max="16384" width="9.109375" style="1"/>
  </cols>
  <sheetData>
    <row r="1" spans="1:54" customFormat="1" x14ac:dyDescent="0.25">
      <c r="A1" s="33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43" t="s">
        <v>32</v>
      </c>
      <c r="N1" s="44"/>
      <c r="O1" s="44"/>
      <c r="P1" s="44"/>
      <c r="Q1" s="44"/>
      <c r="R1" s="44"/>
      <c r="S1" s="44"/>
      <c r="T1" s="42" t="s">
        <v>33</v>
      </c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1" t="s">
        <v>34</v>
      </c>
      <c r="AY1" s="38"/>
      <c r="AZ1" s="38"/>
      <c r="BA1" s="38"/>
      <c r="BB1" s="38"/>
    </row>
    <row r="2" spans="1:54" ht="141.75" x14ac:dyDescent="0.25">
      <c r="A2" s="31" t="s">
        <v>35</v>
      </c>
      <c r="B2" s="31" t="s">
        <v>36</v>
      </c>
      <c r="C2" s="31" t="s">
        <v>37</v>
      </c>
      <c r="D2" s="31" t="s">
        <v>38</v>
      </c>
      <c r="E2" s="31" t="s">
        <v>39</v>
      </c>
      <c r="F2" s="31" t="s">
        <v>40</v>
      </c>
      <c r="G2" s="31" t="s">
        <v>25</v>
      </c>
      <c r="H2" s="31" t="s">
        <v>26</v>
      </c>
      <c r="I2" s="31" t="s">
        <v>41</v>
      </c>
      <c r="J2" s="31" t="s">
        <v>28</v>
      </c>
      <c r="K2" s="31" t="s">
        <v>29</v>
      </c>
      <c r="L2" s="31" t="s">
        <v>30</v>
      </c>
      <c r="M2" s="34" t="s">
        <v>8</v>
      </c>
      <c r="N2" s="34" t="s">
        <v>42</v>
      </c>
      <c r="O2" s="34" t="s">
        <v>43</v>
      </c>
      <c r="P2" s="34" t="s">
        <v>11</v>
      </c>
      <c r="Q2" s="34" t="s">
        <v>12</v>
      </c>
      <c r="R2" s="34" t="s">
        <v>13</v>
      </c>
      <c r="S2" s="34" t="s">
        <v>14</v>
      </c>
      <c r="T2" s="36" t="s">
        <v>44</v>
      </c>
      <c r="U2" s="36" t="s">
        <v>45</v>
      </c>
      <c r="V2" s="36" t="s">
        <v>46</v>
      </c>
      <c r="W2" s="36" t="s">
        <v>47</v>
      </c>
      <c r="X2" s="36" t="s">
        <v>48</v>
      </c>
      <c r="Y2" s="36" t="s">
        <v>49</v>
      </c>
      <c r="Z2" s="36" t="s">
        <v>50</v>
      </c>
      <c r="AA2" s="36" t="s">
        <v>51</v>
      </c>
      <c r="AB2" s="36" t="s">
        <v>52</v>
      </c>
      <c r="AC2" s="36" t="s">
        <v>53</v>
      </c>
      <c r="AD2" s="36" t="s">
        <v>54</v>
      </c>
      <c r="AE2" s="36" t="s">
        <v>55</v>
      </c>
      <c r="AF2" s="36" t="s">
        <v>56</v>
      </c>
      <c r="AG2" s="36" t="s">
        <v>57</v>
      </c>
      <c r="AH2" s="36" t="s">
        <v>58</v>
      </c>
      <c r="AI2" s="36" t="s">
        <v>59</v>
      </c>
      <c r="AJ2" s="36" t="s">
        <v>60</v>
      </c>
      <c r="AK2" s="36" t="s">
        <v>61</v>
      </c>
      <c r="AL2" s="36" t="s">
        <v>62</v>
      </c>
      <c r="AM2" s="36" t="s">
        <v>63</v>
      </c>
      <c r="AN2" s="36" t="s">
        <v>64</v>
      </c>
      <c r="AO2" s="36" t="s">
        <v>65</v>
      </c>
      <c r="AP2" s="36" t="s">
        <v>66</v>
      </c>
      <c r="AQ2" s="36" t="s">
        <v>67</v>
      </c>
      <c r="AR2" s="36" t="s">
        <v>68</v>
      </c>
      <c r="AS2" s="36" t="s">
        <v>69</v>
      </c>
      <c r="AT2" s="36" t="s">
        <v>70</v>
      </c>
      <c r="AU2" s="36" t="s">
        <v>71</v>
      </c>
      <c r="AV2" s="36" t="s">
        <v>72</v>
      </c>
      <c r="AW2" s="36" t="s">
        <v>73</v>
      </c>
      <c r="AX2" s="39" t="s">
        <v>74</v>
      </c>
      <c r="AY2" s="39" t="s">
        <v>75</v>
      </c>
      <c r="AZ2" s="39" t="s">
        <v>76</v>
      </c>
      <c r="BA2" s="39" t="s">
        <v>77</v>
      </c>
      <c r="BB2" s="39" t="s">
        <v>22</v>
      </c>
    </row>
    <row r="3" spans="1:54" s="29" customFormat="1" x14ac:dyDescent="0.25">
      <c r="A3" s="32" t="str">
        <f>IF(アンケート!E11="○","産業","学術")</f>
        <v>学術</v>
      </c>
      <c r="B3" s="32">
        <f>アンケート!E86</f>
        <v>0</v>
      </c>
      <c r="C3" s="32">
        <f>アンケート!E89</f>
        <v>0</v>
      </c>
      <c r="D3" s="32">
        <f>アンケート!E91</f>
        <v>0</v>
      </c>
      <c r="E3" s="32">
        <f>アンケート!E93</f>
        <v>0</v>
      </c>
      <c r="F3" s="32">
        <f>アンケート!E96</f>
        <v>0</v>
      </c>
      <c r="G3" s="32">
        <f>アンケート!M100</f>
        <v>0</v>
      </c>
      <c r="H3" s="32">
        <f>アンケート!M102</f>
        <v>0</v>
      </c>
      <c r="I3" s="32">
        <f>アンケート!M104</f>
        <v>0</v>
      </c>
      <c r="J3" s="32">
        <f>アンケート!M106</f>
        <v>0</v>
      </c>
      <c r="K3" s="32">
        <f>アンケート!M108</f>
        <v>0</v>
      </c>
      <c r="L3" s="32">
        <f>アンケート!M110</f>
        <v>0</v>
      </c>
      <c r="M3" s="35">
        <f>アンケート!E15</f>
        <v>0</v>
      </c>
      <c r="N3" s="35">
        <f>アンケート!E17</f>
        <v>0</v>
      </c>
      <c r="O3" s="35">
        <f>アンケート!Q15</f>
        <v>0</v>
      </c>
      <c r="P3" s="35">
        <f>アンケート!Q17</f>
        <v>0</v>
      </c>
      <c r="Q3" s="35">
        <f>アンケート!E20</f>
        <v>0</v>
      </c>
      <c r="R3" s="35">
        <f>アンケート!O20</f>
        <v>0</v>
      </c>
      <c r="S3" s="35">
        <f>アンケート!Y20</f>
        <v>0</v>
      </c>
      <c r="T3" s="37">
        <f>アンケート!E24</f>
        <v>0</v>
      </c>
      <c r="U3" s="37">
        <f>アンケート!E27</f>
        <v>0</v>
      </c>
      <c r="V3" s="37">
        <f>アンケート!T27</f>
        <v>0</v>
      </c>
      <c r="W3" s="37">
        <f>アンケート!E30</f>
        <v>0</v>
      </c>
      <c r="X3" s="37">
        <f>アンケート!O30</f>
        <v>0</v>
      </c>
      <c r="Y3" s="37">
        <f>アンケート!Y30</f>
        <v>0</v>
      </c>
      <c r="Z3" s="37">
        <f>アンケート!E33</f>
        <v>0</v>
      </c>
      <c r="AA3" s="37">
        <f>アンケート!E36</f>
        <v>0</v>
      </c>
      <c r="AB3" s="37">
        <f>アンケート!T36</f>
        <v>0</v>
      </c>
      <c r="AC3" s="37">
        <f>アンケート!E39</f>
        <v>0</v>
      </c>
      <c r="AD3" s="37">
        <f>アンケート!O39</f>
        <v>0</v>
      </c>
      <c r="AE3" s="37">
        <f>アンケート!Y39</f>
        <v>0</v>
      </c>
      <c r="AF3" s="37">
        <f>アンケート!E42</f>
        <v>0</v>
      </c>
      <c r="AG3" s="37">
        <f>アンケート!E45</f>
        <v>0</v>
      </c>
      <c r="AH3" s="37">
        <f>アンケート!T45</f>
        <v>0</v>
      </c>
      <c r="AI3" s="37">
        <f>アンケート!E48</f>
        <v>0</v>
      </c>
      <c r="AJ3" s="37">
        <f>アンケート!O48</f>
        <v>0</v>
      </c>
      <c r="AK3" s="37">
        <f>アンケート!Y48</f>
        <v>0</v>
      </c>
      <c r="AL3" s="37">
        <f>アンケート!E51</f>
        <v>0</v>
      </c>
      <c r="AM3" s="37">
        <f>アンケート!E54</f>
        <v>0</v>
      </c>
      <c r="AN3" s="37">
        <f>アンケート!T54</f>
        <v>0</v>
      </c>
      <c r="AO3" s="37">
        <f>アンケート!E57</f>
        <v>0</v>
      </c>
      <c r="AP3" s="37">
        <f>アンケート!O57</f>
        <v>0</v>
      </c>
      <c r="AQ3" s="37">
        <f>アンケート!Y57</f>
        <v>0</v>
      </c>
      <c r="AR3" s="37">
        <f>アンケート!E60</f>
        <v>0</v>
      </c>
      <c r="AS3" s="37">
        <f>アンケート!E63</f>
        <v>0</v>
      </c>
      <c r="AT3" s="37">
        <f>アンケート!T63</f>
        <v>0</v>
      </c>
      <c r="AU3" s="37">
        <f>アンケート!E66</f>
        <v>0</v>
      </c>
      <c r="AV3" s="37">
        <f>アンケート!O66</f>
        <v>0</v>
      </c>
      <c r="AW3" s="37">
        <f>アンケート!Y66</f>
        <v>0</v>
      </c>
      <c r="AX3" s="40">
        <f>アンケート!E70</f>
        <v>0</v>
      </c>
      <c r="AY3" s="40">
        <f>アンケート!E74</f>
        <v>0</v>
      </c>
      <c r="AZ3" s="40">
        <f>アンケート!E76</f>
        <v>0</v>
      </c>
      <c r="BA3" s="40">
        <f>アンケート!E78</f>
        <v>0</v>
      </c>
      <c r="BB3" s="40">
        <f>アンケート!E82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377F-7E17-4073-BBD1-3CEF4439BE3A}">
  <sheetPr>
    <tabColor theme="0" tint="-0.499984740745262"/>
  </sheetPr>
  <dimension ref="A1:B48"/>
  <sheetViews>
    <sheetView tabSelected="1" topLeftCell="A5" workbookViewId="0">
      <selection activeCell="C22" sqref="C22"/>
    </sheetView>
  </sheetViews>
  <sheetFormatPr defaultColWidth="9.109375" defaultRowHeight="15.75" x14ac:dyDescent="0.25"/>
  <cols>
    <col min="1" max="1" width="12.109375" style="2" customWidth="1"/>
    <col min="2" max="16384" width="9.109375" style="2"/>
  </cols>
  <sheetData>
    <row r="1" spans="1:2" ht="15.95" customHeight="1" x14ac:dyDescent="0.25">
      <c r="A1" s="2" t="s">
        <v>78</v>
      </c>
      <c r="B1" s="2" t="s">
        <v>79</v>
      </c>
    </row>
    <row r="2" spans="1:2" ht="18.75" x14ac:dyDescent="0.25">
      <c r="A2" s="4" t="s">
        <v>80</v>
      </c>
      <c r="B2" s="3" t="s">
        <v>81</v>
      </c>
    </row>
    <row r="3" spans="1:2" ht="18.75" x14ac:dyDescent="0.25">
      <c r="A3" s="4"/>
      <c r="B3" s="3" t="s">
        <v>82</v>
      </c>
    </row>
    <row r="4" spans="1:2" ht="18.75" x14ac:dyDescent="0.25">
      <c r="B4" s="3" t="s">
        <v>83</v>
      </c>
    </row>
    <row r="5" spans="1:2" ht="18.75" x14ac:dyDescent="0.25">
      <c r="B5" s="3" t="s">
        <v>84</v>
      </c>
    </row>
    <row r="6" spans="1:2" ht="18.75" x14ac:dyDescent="0.25">
      <c r="B6" s="3" t="s">
        <v>85</v>
      </c>
    </row>
    <row r="7" spans="1:2" ht="18.75" x14ac:dyDescent="0.25">
      <c r="B7" s="3" t="s">
        <v>86</v>
      </c>
    </row>
    <row r="8" spans="1:2" ht="18.75" x14ac:dyDescent="0.25">
      <c r="B8" s="3" t="s">
        <v>87</v>
      </c>
    </row>
    <row r="9" spans="1:2" ht="18.75" x14ac:dyDescent="0.25">
      <c r="B9" s="3" t="s">
        <v>88</v>
      </c>
    </row>
    <row r="10" spans="1:2" ht="18.75" x14ac:dyDescent="0.25">
      <c r="B10" s="3" t="s">
        <v>89</v>
      </c>
    </row>
    <row r="11" spans="1:2" ht="18.75" x14ac:dyDescent="0.25">
      <c r="B11" s="3" t="s">
        <v>90</v>
      </c>
    </row>
    <row r="12" spans="1:2" ht="18.75" x14ac:dyDescent="0.25">
      <c r="B12" s="3" t="s">
        <v>91</v>
      </c>
    </row>
    <row r="13" spans="1:2" ht="18.75" x14ac:dyDescent="0.25">
      <c r="B13" s="3" t="s">
        <v>92</v>
      </c>
    </row>
    <row r="14" spans="1:2" ht="18.75" x14ac:dyDescent="0.25">
      <c r="B14" s="3" t="s">
        <v>93</v>
      </c>
    </row>
    <row r="15" spans="1:2" ht="18.75" x14ac:dyDescent="0.25">
      <c r="B15" s="3" t="s">
        <v>94</v>
      </c>
    </row>
    <row r="16" spans="1:2" ht="18.75" x14ac:dyDescent="0.25">
      <c r="B16" s="3" t="s">
        <v>95</v>
      </c>
    </row>
    <row r="17" spans="2:2" ht="18.75" x14ac:dyDescent="0.25">
      <c r="B17" s="3" t="s">
        <v>96</v>
      </c>
    </row>
    <row r="18" spans="2:2" ht="18.75" x14ac:dyDescent="0.25">
      <c r="B18" s="3" t="s">
        <v>97</v>
      </c>
    </row>
    <row r="19" spans="2:2" ht="18.75" x14ac:dyDescent="0.25">
      <c r="B19" s="3" t="s">
        <v>98</v>
      </c>
    </row>
    <row r="20" spans="2:2" ht="18.75" x14ac:dyDescent="0.25">
      <c r="B20" s="3" t="s">
        <v>99</v>
      </c>
    </row>
    <row r="21" spans="2:2" ht="18.75" x14ac:dyDescent="0.25">
      <c r="B21" s="3" t="s">
        <v>100</v>
      </c>
    </row>
    <row r="22" spans="2:2" ht="18.75" x14ac:dyDescent="0.25">
      <c r="B22" s="3" t="s">
        <v>101</v>
      </c>
    </row>
    <row r="23" spans="2:2" ht="18.75" x14ac:dyDescent="0.25">
      <c r="B23" s="3" t="s">
        <v>102</v>
      </c>
    </row>
    <row r="24" spans="2:2" ht="18.75" x14ac:dyDescent="0.25">
      <c r="B24" s="3" t="s">
        <v>103</v>
      </c>
    </row>
    <row r="25" spans="2:2" ht="18.75" x14ac:dyDescent="0.25">
      <c r="B25" s="3" t="s">
        <v>104</v>
      </c>
    </row>
    <row r="26" spans="2:2" ht="18.75" x14ac:dyDescent="0.25">
      <c r="B26" s="3" t="s">
        <v>105</v>
      </c>
    </row>
    <row r="27" spans="2:2" ht="18.75" x14ac:dyDescent="0.25">
      <c r="B27" s="3" t="s">
        <v>106</v>
      </c>
    </row>
    <row r="28" spans="2:2" ht="18.75" x14ac:dyDescent="0.25">
      <c r="B28" s="3" t="s">
        <v>107</v>
      </c>
    </row>
    <row r="29" spans="2:2" ht="18.75" x14ac:dyDescent="0.25">
      <c r="B29" s="3" t="s">
        <v>108</v>
      </c>
    </row>
    <row r="30" spans="2:2" ht="18.75" x14ac:dyDescent="0.25">
      <c r="B30" s="3" t="s">
        <v>109</v>
      </c>
    </row>
    <row r="31" spans="2:2" ht="18.75" x14ac:dyDescent="0.25">
      <c r="B31" s="3" t="s">
        <v>110</v>
      </c>
    </row>
    <row r="32" spans="2:2" ht="18.75" x14ac:dyDescent="0.25">
      <c r="B32" s="3" t="s">
        <v>111</v>
      </c>
    </row>
    <row r="33" spans="2:2" ht="18.75" x14ac:dyDescent="0.25">
      <c r="B33" s="3" t="s">
        <v>112</v>
      </c>
    </row>
    <row r="34" spans="2:2" ht="18.75" x14ac:dyDescent="0.25">
      <c r="B34" s="3" t="s">
        <v>113</v>
      </c>
    </row>
    <row r="35" spans="2:2" ht="18.75" x14ac:dyDescent="0.25">
      <c r="B35" s="3" t="s">
        <v>114</v>
      </c>
    </row>
    <row r="36" spans="2:2" ht="18.75" x14ac:dyDescent="0.25">
      <c r="B36" s="3" t="s">
        <v>115</v>
      </c>
    </row>
    <row r="37" spans="2:2" ht="18.75" x14ac:dyDescent="0.25">
      <c r="B37" s="3" t="s">
        <v>116</v>
      </c>
    </row>
    <row r="38" spans="2:2" ht="18.75" x14ac:dyDescent="0.25">
      <c r="B38" s="3" t="s">
        <v>117</v>
      </c>
    </row>
    <row r="39" spans="2:2" ht="18.75" x14ac:dyDescent="0.25">
      <c r="B39" s="3" t="s">
        <v>118</v>
      </c>
    </row>
    <row r="40" spans="2:2" ht="18.75" x14ac:dyDescent="0.25">
      <c r="B40" s="3" t="s">
        <v>119</v>
      </c>
    </row>
    <row r="41" spans="2:2" ht="18.75" x14ac:dyDescent="0.25">
      <c r="B41" s="3" t="s">
        <v>120</v>
      </c>
    </row>
    <row r="42" spans="2:2" ht="18.75" x14ac:dyDescent="0.25">
      <c r="B42" s="3" t="s">
        <v>121</v>
      </c>
    </row>
    <row r="43" spans="2:2" ht="18.75" x14ac:dyDescent="0.25">
      <c r="B43" s="3" t="s">
        <v>122</v>
      </c>
    </row>
    <row r="44" spans="2:2" ht="18.75" x14ac:dyDescent="0.25">
      <c r="B44" s="3" t="s">
        <v>123</v>
      </c>
    </row>
    <row r="45" spans="2:2" ht="18.75" x14ac:dyDescent="0.25">
      <c r="B45" s="3" t="s">
        <v>124</v>
      </c>
    </row>
    <row r="46" spans="2:2" ht="18.75" x14ac:dyDescent="0.25">
      <c r="B46" s="3" t="s">
        <v>125</v>
      </c>
    </row>
    <row r="47" spans="2:2" ht="18.75" x14ac:dyDescent="0.25">
      <c r="B47" s="3" t="s">
        <v>126</v>
      </c>
    </row>
    <row r="48" spans="2:2" ht="18.75" x14ac:dyDescent="0.25">
      <c r="B48" s="3" t="s">
        <v>127</v>
      </c>
    </row>
  </sheetData>
  <phoneticPr fontId="1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23ed4288-e1c3-41d2-9099-5088ef2adcf7}" enabled="1" method="Privileged" siteId="{13bce9b3-c38d-4764-b636-26955c3b575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</vt:lpstr>
      <vt:lpstr>回答</vt:lpstr>
      <vt:lpstr>リスト</vt:lpstr>
      <vt:lpstr>アンケート!Print_Area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2025-04-29T23:54:16Z</dcterms:created>
  <dcterms:modified xsi:type="dcterms:W3CDTF">2025-04-30T00:55:00Z</dcterms:modified>
  <cp:category/>
  <cp:contentStatus/>
</cp:coreProperties>
</file>